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kica\Desktop\"/>
    </mc:Choice>
  </mc:AlternateContent>
  <xr:revisionPtr revIDLastSave="0" documentId="13_ncr:1_{79D44985-EE6C-456E-BECA-8B33018956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5" i="1"/>
  <c r="M4" i="1"/>
  <c r="M3" i="1"/>
  <c r="M39" i="1"/>
  <c r="M41" i="1"/>
  <c r="M40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 l="1"/>
  <c r="M19" i="1"/>
  <c r="M18" i="1"/>
  <c r="M17" i="1"/>
  <c r="M16" i="1"/>
  <c r="M15" i="1"/>
  <c r="M14" i="1"/>
  <c r="M13" i="1"/>
  <c r="M12" i="1"/>
  <c r="M11" i="1"/>
  <c r="M10" i="1"/>
  <c r="M9" i="1"/>
  <c r="L8" i="1"/>
</calcChain>
</file>

<file path=xl/sharedStrings.xml><?xml version="1.0" encoding="utf-8"?>
<sst xmlns="http://schemas.openxmlformats.org/spreadsheetml/2006/main" count="405" uniqueCount="249">
  <si>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</si>
  <si>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</si>
  <si>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</si>
  <si>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</si>
  <si>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</si>
  <si>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</si>
  <si>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</si>
  <si>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</si>
  <si>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</si>
  <si>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</si>
  <si>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</si>
  <si>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</si>
  <si>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Evidencijski broj nabave</t>
  </si>
  <si>
    <t>Predmet nabave</t>
  </si>
  <si>
    <t>CPV</t>
  </si>
  <si>
    <t>Broj objave iz EOJN RH</t>
  </si>
  <si>
    <t>Vrsta postupka</t>
  </si>
  <si>
    <t>Naziv i OIB ugovaratelja</t>
  </si>
  <si>
    <t>Naziv i OIB podugovaratelja</t>
  </si>
  <si>
    <t>Datum sklapanja</t>
  </si>
  <si>
    <t>Oznaka/broj ugovora</t>
  </si>
  <si>
    <t>Rok na koji je sklopljen</t>
  </si>
  <si>
    <t>Iznos bez PDV-a</t>
  </si>
  <si>
    <t>13.</t>
  </si>
  <si>
    <t>14.</t>
  </si>
  <si>
    <t>15.</t>
  </si>
  <si>
    <t>16.</t>
  </si>
  <si>
    <t>17.</t>
  </si>
  <si>
    <t>Iznos PDV-a</t>
  </si>
  <si>
    <t>Ukupni iznos s PDV-om</t>
  </si>
  <si>
    <t>Ugovor se financira iz EU fondova</t>
  </si>
  <si>
    <t>Datum izvršenja</t>
  </si>
  <si>
    <t>Ukupni isplaćeni iznos s PDV-om</t>
  </si>
  <si>
    <t>Obrazloženje</t>
  </si>
  <si>
    <t>Napomena</t>
  </si>
  <si>
    <t>18.</t>
  </si>
  <si>
    <t>JN 13/23</t>
  </si>
  <si>
    <t>Geodetske usluge</t>
  </si>
  <si>
    <t>71250000</t>
  </si>
  <si>
    <t>Jednostavna nabava</t>
  </si>
  <si>
    <t>NE</t>
  </si>
  <si>
    <t>JN 14/23</t>
  </si>
  <si>
    <t>Uređenje dječjeg igrališta u Pogdradini</t>
  </si>
  <si>
    <t>37535200</t>
  </si>
  <si>
    <t>GEO NODE d.o.o.85272550657</t>
  </si>
  <si>
    <t>KOVA d.o.o. 31948370674</t>
  </si>
  <si>
    <t>24.01.2023.</t>
  </si>
  <si>
    <t>6/2023</t>
  </si>
  <si>
    <t>12 mjeseci</t>
  </si>
  <si>
    <t>1.02.2023.</t>
  </si>
  <si>
    <t>8/2023</t>
  </si>
  <si>
    <t>JN 42/23</t>
  </si>
  <si>
    <t>Geoistražni radovi i projekt temeljenja Ornitološka šetnica Sv. Duh</t>
  </si>
  <si>
    <t>71332000</t>
  </si>
  <si>
    <t>GEOLAB d.o.o. 22903691588</t>
  </si>
  <si>
    <t>06.02.2023.</t>
  </si>
  <si>
    <t>14/2023</t>
  </si>
  <si>
    <t>1 mjesec</t>
  </si>
  <si>
    <t>JN 19/23</t>
  </si>
  <si>
    <t>Nabava autobusnih kućica-stajališta</t>
  </si>
  <si>
    <t>44212321</t>
  </si>
  <si>
    <t>JN 24/23</t>
  </si>
  <si>
    <t>Solarna rasvjeta</t>
  </si>
  <si>
    <t>URBAN OPREMA d.o.o. 64858179216</t>
  </si>
  <si>
    <t>02.03.2023.</t>
  </si>
  <si>
    <t>36/2023</t>
  </si>
  <si>
    <t>2 mjeseca</t>
  </si>
  <si>
    <t>JN 44/23</t>
  </si>
  <si>
    <t>Izrada projekta infrastrukturne i prometne mreže stambene zone Slivnica</t>
  </si>
  <si>
    <t>STUDIO 2M d.o.o 74684023023</t>
  </si>
  <si>
    <t>24.03.2023.</t>
  </si>
  <si>
    <t>55/2023</t>
  </si>
  <si>
    <t>JN 45/23</t>
  </si>
  <si>
    <t>Izrada projekta nogostupa uz ŽC6020</t>
  </si>
  <si>
    <t>71322000</t>
  </si>
  <si>
    <t>URED OVLAŠTENOG INŽENJERA GRAĐEVINARSTVA DAMIR MANDRA 73883197597</t>
  </si>
  <si>
    <t>56/2023</t>
  </si>
  <si>
    <t>JN 27/23</t>
  </si>
  <si>
    <t>Sadni i ostali materijal za održavanje</t>
  </si>
  <si>
    <t>HORTI SPORT j.d.o.o. 42376679857</t>
  </si>
  <si>
    <t>27.03.2023.</t>
  </si>
  <si>
    <t>58/2023</t>
  </si>
  <si>
    <t>VOJTEK OPREMA d.o.o.</t>
  </si>
  <si>
    <t>29.03.2023.</t>
  </si>
  <si>
    <t>63/2023</t>
  </si>
  <si>
    <t>FIDON d.o.o. 61198189867</t>
  </si>
  <si>
    <t>03.04.2023.</t>
  </si>
  <si>
    <t>71/2023</t>
  </si>
  <si>
    <t>JN 28/23</t>
  </si>
  <si>
    <t>Projektna i tehnićka dokumentacija uređenja luke u Posedarju</t>
  </si>
  <si>
    <t>72/2023</t>
  </si>
  <si>
    <t>GEO ZADAR d.o.o. 37615033858</t>
  </si>
  <si>
    <t>73/2023</t>
  </si>
  <si>
    <t>JN 53/23</t>
  </si>
  <si>
    <t>Idejni  projekt za lokacijsku dozvolu građevine poslovne i sportske namjene</t>
  </si>
  <si>
    <t>71220000</t>
  </si>
  <si>
    <t>Otvoreni postupak</t>
  </si>
  <si>
    <t>BRALA PROJEKT d.o.o. 23995476255</t>
  </si>
  <si>
    <t>28.04.2023.</t>
  </si>
  <si>
    <t>83/2023</t>
  </si>
  <si>
    <t>1 godina</t>
  </si>
  <si>
    <t>PROFELIS d.o.o. 90607895587</t>
  </si>
  <si>
    <t>08.05.2023.</t>
  </si>
  <si>
    <t>87/2023</t>
  </si>
  <si>
    <t>PISMORAD d.o.o. 33260306505</t>
  </si>
  <si>
    <t>10.05.2023.</t>
  </si>
  <si>
    <t>89/2023</t>
  </si>
  <si>
    <t>INEL PROJEKT d.o.o. 23528481553</t>
  </si>
  <si>
    <t>11.05.2023.</t>
  </si>
  <si>
    <t>90/2023</t>
  </si>
  <si>
    <t>25.05.2023.</t>
  </si>
  <si>
    <t>101/2023</t>
  </si>
  <si>
    <t>TEHNIX d.o.o 78013846555</t>
  </si>
  <si>
    <t>2.6.2023.</t>
  </si>
  <si>
    <t>107/2023</t>
  </si>
  <si>
    <t>05.06.2023.</t>
  </si>
  <si>
    <t>ALTO KRVAVICA d.o.o. 97137789705</t>
  </si>
  <si>
    <t>113/2023</t>
  </si>
  <si>
    <t>21.06.2023.</t>
  </si>
  <si>
    <t>JN 47/23</t>
  </si>
  <si>
    <t>Kupoprodaja osobno vozilo</t>
  </si>
  <si>
    <t>AGRAM LEASING d.o.o. 48922277230</t>
  </si>
  <si>
    <t>126/2023</t>
  </si>
  <si>
    <t>DRAŽOVIĆ TRADE d.o.o. 09134951365</t>
  </si>
  <si>
    <t>30.06.2023.</t>
  </si>
  <si>
    <t>138/2023</t>
  </si>
  <si>
    <t>RANDOM d.o.o. 88668474687</t>
  </si>
  <si>
    <t>27.07.2023.</t>
  </si>
  <si>
    <t>161/23</t>
  </si>
  <si>
    <t>JN 51/23</t>
  </si>
  <si>
    <t>Cageball Posedarje</t>
  </si>
  <si>
    <t>EDEL SPORT d.o.o. 69733573178</t>
  </si>
  <si>
    <t>175/2023</t>
  </si>
  <si>
    <t>09.08.2023.</t>
  </si>
  <si>
    <t>02.08.2023.</t>
  </si>
  <si>
    <t>170/2023</t>
  </si>
  <si>
    <t>JN 49/23</t>
  </si>
  <si>
    <t>Brod igralište Grgurice</t>
  </si>
  <si>
    <t>TIM d.o.o. 99250182147</t>
  </si>
  <si>
    <t>17.08.2023.</t>
  </si>
  <si>
    <t>182/23</t>
  </si>
  <si>
    <t>29.08.2023.</t>
  </si>
  <si>
    <t>06.09.2023.</t>
  </si>
  <si>
    <t>KERA-TERM d.o.o. 69678076867</t>
  </si>
  <si>
    <t>203/2023</t>
  </si>
  <si>
    <t>JN 04/23</t>
  </si>
  <si>
    <t>31000000</t>
  </si>
  <si>
    <t>26.09.2023.</t>
  </si>
  <si>
    <t>216/2023</t>
  </si>
  <si>
    <t>PRIPREMNI RADOVI NA GRADILIŠTU MARINKO ZUBČIĆ 31746778908</t>
  </si>
  <si>
    <t>05.10.2023.</t>
  </si>
  <si>
    <t>223/2023</t>
  </si>
  <si>
    <t>SIGMAT d.o.o.</t>
  </si>
  <si>
    <t>12.10.2023.</t>
  </si>
  <si>
    <t>31.10.2023.</t>
  </si>
  <si>
    <t>239/23</t>
  </si>
  <si>
    <t>20.11.2023.</t>
  </si>
  <si>
    <t>249/2023</t>
  </si>
  <si>
    <t>JN-39/23</t>
  </si>
  <si>
    <t>23.11.2023.</t>
  </si>
  <si>
    <t>255/23</t>
  </si>
  <si>
    <t>29.11.2023.</t>
  </si>
  <si>
    <t>256/23</t>
  </si>
  <si>
    <t>04.12.2023.</t>
  </si>
  <si>
    <t>262/23</t>
  </si>
  <si>
    <t>JN 46/23</t>
  </si>
  <si>
    <t>dobava i ugradnja pročišćivača u Posedarju</t>
  </si>
  <si>
    <t>MV 06/23</t>
  </si>
  <si>
    <t>29.12.2023.</t>
  </si>
  <si>
    <t>JN 48/23</t>
  </si>
  <si>
    <t>Izgradnja javne rasvjete križni put - Čelinka</t>
  </si>
  <si>
    <t>BRACO KOP 23760683336</t>
  </si>
  <si>
    <t>278/2023</t>
  </si>
  <si>
    <t>30.03.2023.</t>
  </si>
  <si>
    <t>07.03.2023.</t>
  </si>
  <si>
    <t>3 mjeseca</t>
  </si>
  <si>
    <t>07.06.2023.</t>
  </si>
  <si>
    <t>20.05.2023.</t>
  </si>
  <si>
    <t>24.07.2023.</t>
  </si>
  <si>
    <t>05.05.2023.</t>
  </si>
  <si>
    <t>15.05.2023.</t>
  </si>
  <si>
    <t>02.05.2023.</t>
  </si>
  <si>
    <t>02.06.2023.</t>
  </si>
  <si>
    <t>30.05.2023.</t>
  </si>
  <si>
    <t>20.08.2023.</t>
  </si>
  <si>
    <t>JN 52/23</t>
  </si>
  <si>
    <t>Glavni projekt ŠC Podgradina</t>
  </si>
  <si>
    <t>01.06.2023.</t>
  </si>
  <si>
    <t>JN 43/23</t>
  </si>
  <si>
    <t>Usluge izrade elaborata zaštite okoliša za investicijske projekte</t>
  </si>
  <si>
    <t>90713000</t>
  </si>
  <si>
    <t>JN 31/23</t>
  </si>
  <si>
    <t>projekt trajne regulacije prometa u Općini Posedarje</t>
  </si>
  <si>
    <t>15.07.2023.</t>
  </si>
  <si>
    <t>JN 41/23</t>
  </si>
  <si>
    <t>Glavni i izvedbeni projekt ceste, javne rasvjete i DTK PZ Posedarje - Slivnica</t>
  </si>
  <si>
    <t>4 mjeseca</t>
  </si>
  <si>
    <t>30.08.2023.</t>
  </si>
  <si>
    <t>45252210</t>
  </si>
  <si>
    <t>JN 25/23</t>
  </si>
  <si>
    <t>Nabava plažne opreme</t>
  </si>
  <si>
    <t>43325000</t>
  </si>
  <si>
    <t>JN 06/23</t>
  </si>
  <si>
    <t>Materijali i dijelovi za tekuće i investicijsko održavanje građevinskih objekata</t>
  </si>
  <si>
    <t>43325100</t>
  </si>
  <si>
    <t>Materijal i oprema za javnu rasvjetu</t>
  </si>
  <si>
    <t>04.10.2023.</t>
  </si>
  <si>
    <t>15.09.2023.</t>
  </si>
  <si>
    <t>JN 21/23</t>
  </si>
  <si>
    <t>Pripremni i armirano betonski radovi za pročistač</t>
  </si>
  <si>
    <t>45262212</t>
  </si>
  <si>
    <t>30.11.2023.</t>
  </si>
  <si>
    <t>08.11.2023.</t>
  </si>
  <si>
    <t>01.12.2023.</t>
  </si>
  <si>
    <t>228/2023</t>
  </si>
  <si>
    <t>30.10.2023.</t>
  </si>
  <si>
    <t>05.12.2023.</t>
  </si>
  <si>
    <t>Popločavanje trga na obali Ante Damira Klanca</t>
  </si>
  <si>
    <t>45432112</t>
  </si>
  <si>
    <t>05.01.2024.</t>
  </si>
  <si>
    <t>07.12.2023.</t>
  </si>
  <si>
    <t>15.01.2024.</t>
  </si>
  <si>
    <t>28.12.2023.</t>
  </si>
  <si>
    <t>19.01.2024.</t>
  </si>
  <si>
    <t>MV 07/23</t>
  </si>
  <si>
    <t>2023/S0F3-0048299</t>
  </si>
  <si>
    <t>Nabava spremnika za odvojeno prikupljanje otpada</t>
  </si>
  <si>
    <t>Gradatin d.o.o 79147056526</t>
  </si>
  <si>
    <t>167/2023</t>
  </si>
  <si>
    <t>DA</t>
  </si>
  <si>
    <t>Izvođenje građevinskih radova na zgradi za ispračaj Faza II</t>
  </si>
  <si>
    <t>2023/S 0F3-0042697</t>
  </si>
  <si>
    <t>MV-06/23</t>
  </si>
  <si>
    <t>MV 07/22</t>
  </si>
  <si>
    <t>Nabava opreme i radova za dječje igralište u Posedarju</t>
  </si>
  <si>
    <t> 2023/S 0F3-0042727</t>
  </si>
  <si>
    <t>KLASA: 601-01/22-01/02 URBROJ: 2198/07-3-23-09</t>
  </si>
  <si>
    <t>MV 08/22</t>
  </si>
  <si>
    <t>Radovi održavanja komunalne infrastukture</t>
  </si>
  <si>
    <t>2023/S 0F3-0042701</t>
  </si>
  <si>
    <t>KLASA: 406-01/22-01/04 URBROJ: 2198-07-3/01-23-11</t>
  </si>
  <si>
    <t>Zajednica ponuditelja: Domino grupa d.o.o. 87709060960 Matković obrt za usluge pripremnih radova na gradilištu vl. Željko Matković 09013350723, LUNA turistički obrt83814516294,  M&amp;T 46468026966 Prijevoz i obrtni radovi na gradilištu Mladen Brkljača 49601830867, Pripremni radovi na gradilištu Mijolović 83286509701</t>
  </si>
  <si>
    <t>30.12.2023.</t>
  </si>
  <si>
    <t>10.01.2024.</t>
  </si>
  <si>
    <t>6 mjeseci</t>
  </si>
  <si>
    <t>09.10.2023.</t>
  </si>
  <si>
    <t>STUDIO PROJEKT d.o.o. 31998624437</t>
  </si>
  <si>
    <t>KLASA: 601-01/22-01/02 URBROJ: 2198/07-3-23-06</t>
  </si>
  <si>
    <t>15.08.2023.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</si>
</sst>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8" fontId="3" fillId="0" borderId="4" xfId="0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/>
    </xf>
    <xf numFmtId="168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2" borderId="15" xfId="0" applyFont="1" applyFill="1" applyBorder="1" applyAlignment="1">
      <alignment horizontal="center" vertical="center"/>
    </xf>
    <xf numFmtId="168" fontId="3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selection activeCell="A6" sqref="A6"/>
    </sheetView>
  </sheetViews>
  <sheetFormatPr defaultRowHeight="15" x14ac:dyDescent="0.25"/>
  <cols>
    <col min="1" max="1" width="22.7109375" bestFit="1" customWidth="1"/>
    <col min="2" max="2" width="17" bestFit="1" customWidth="1"/>
    <col min="3" max="3" width="10.140625" bestFit="1" customWidth="1"/>
    <col min="4" max="4" width="21" bestFit="1" customWidth="1"/>
    <col min="5" max="5" width="19" bestFit="1" customWidth="1"/>
    <col min="6" max="6" width="38.140625" bestFit="1" customWidth="1"/>
    <col min="7" max="7" width="25.85546875" bestFit="1" customWidth="1"/>
    <col min="8" max="8" width="15.85546875" bestFit="1" customWidth="1"/>
    <col min="9" max="9" width="19.7109375" bestFit="1" customWidth="1"/>
    <col min="10" max="10" width="21.7109375" bestFit="1" customWidth="1"/>
    <col min="11" max="11" width="15.28515625" bestFit="1" customWidth="1"/>
    <col min="12" max="12" width="11.5703125" bestFit="1" customWidth="1"/>
    <col min="13" max="13" width="21.85546875" bestFit="1" customWidth="1"/>
    <col min="14" max="14" width="30.85546875" bestFit="1" customWidth="1"/>
    <col min="15" max="15" width="15.28515625" bestFit="1" customWidth="1"/>
    <col min="16" max="16" width="30.42578125" bestFit="1" customWidth="1"/>
    <col min="17" max="17" width="12.7109375" bestFit="1" customWidth="1"/>
    <col min="18" max="18" width="10.7109375" bestFit="1" customWidth="1"/>
  </cols>
  <sheetData>
    <row r="1" spans="1:18" ht="15.75" thickBot="1" x14ac:dyDescent="0.3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2" t="s">
        <v>23</v>
      </c>
      <c r="N1" s="36" t="s">
        <v>24</v>
      </c>
      <c r="O1" s="39" t="s">
        <v>25</v>
      </c>
      <c r="P1" s="30" t="s">
        <v>26</v>
      </c>
      <c r="Q1" s="41" t="s">
        <v>27</v>
      </c>
      <c r="R1" s="42" t="s">
        <v>35</v>
      </c>
    </row>
    <row r="2" spans="1:18" ht="15.75" thickBot="1" x14ac:dyDescent="0.3">
      <c r="A2" s="48" t="s">
        <v>12</v>
      </c>
      <c r="B2" s="49" t="s">
        <v>13</v>
      </c>
      <c r="C2" s="49" t="s">
        <v>14</v>
      </c>
      <c r="D2" s="49" t="s">
        <v>15</v>
      </c>
      <c r="E2" s="49" t="s">
        <v>16</v>
      </c>
      <c r="F2" s="49" t="s">
        <v>17</v>
      </c>
      <c r="G2" s="49" t="s">
        <v>18</v>
      </c>
      <c r="H2" s="49" t="s">
        <v>19</v>
      </c>
      <c r="I2" s="49" t="s">
        <v>20</v>
      </c>
      <c r="J2" s="49" t="s">
        <v>21</v>
      </c>
      <c r="K2" s="49" t="s">
        <v>22</v>
      </c>
      <c r="L2" s="49" t="s">
        <v>28</v>
      </c>
      <c r="M2" s="50" t="s">
        <v>29</v>
      </c>
      <c r="N2" s="51" t="s">
        <v>30</v>
      </c>
      <c r="O2" s="48" t="s">
        <v>31</v>
      </c>
      <c r="P2" s="50" t="s">
        <v>32</v>
      </c>
      <c r="Q2" s="43" t="s">
        <v>33</v>
      </c>
      <c r="R2" s="40" t="s">
        <v>34</v>
      </c>
    </row>
    <row r="3" spans="1:18" ht="38.25" x14ac:dyDescent="0.25">
      <c r="A3" s="27" t="s">
        <v>224</v>
      </c>
      <c r="B3" s="44" t="s">
        <v>226</v>
      </c>
      <c r="C3" s="28">
        <v>34928480</v>
      </c>
      <c r="D3" s="45" t="s">
        <v>225</v>
      </c>
      <c r="E3" s="28" t="s">
        <v>96</v>
      </c>
      <c r="F3" s="28" t="s">
        <v>227</v>
      </c>
      <c r="G3" s="28"/>
      <c r="H3" s="46">
        <v>45244</v>
      </c>
      <c r="I3" s="28" t="s">
        <v>228</v>
      </c>
      <c r="J3" s="28" t="s">
        <v>66</v>
      </c>
      <c r="K3" s="37">
        <v>44801</v>
      </c>
      <c r="L3" s="37">
        <v>11200.25</v>
      </c>
      <c r="M3" s="47">
        <f>K3+L3</f>
        <v>56001.25</v>
      </c>
      <c r="N3" s="29" t="s">
        <v>229</v>
      </c>
      <c r="O3" s="28" t="s">
        <v>243</v>
      </c>
      <c r="P3" s="37">
        <v>56001.25</v>
      </c>
      <c r="Q3" s="38"/>
      <c r="R3" s="38"/>
    </row>
    <row r="4" spans="1:18" ht="51" x14ac:dyDescent="0.25">
      <c r="A4" s="16" t="s">
        <v>167</v>
      </c>
      <c r="B4" s="3" t="s">
        <v>230</v>
      </c>
      <c r="C4" s="2">
        <v>45215400</v>
      </c>
      <c r="D4" s="4" t="s">
        <v>231</v>
      </c>
      <c r="E4" s="2" t="s">
        <v>96</v>
      </c>
      <c r="F4" s="2" t="s">
        <v>143</v>
      </c>
      <c r="G4" s="2"/>
      <c r="H4" s="5">
        <v>45121</v>
      </c>
      <c r="I4" s="2" t="s">
        <v>232</v>
      </c>
      <c r="J4" s="2" t="s">
        <v>244</v>
      </c>
      <c r="K4" s="6">
        <v>184573</v>
      </c>
      <c r="L4" s="6">
        <v>46143.25</v>
      </c>
      <c r="M4" s="17">
        <f>K4+L4</f>
        <v>230716.25</v>
      </c>
      <c r="N4" s="15" t="s">
        <v>40</v>
      </c>
      <c r="O4" s="2" t="s">
        <v>245</v>
      </c>
      <c r="P4" s="6">
        <v>230716.25</v>
      </c>
      <c r="Q4" s="34"/>
      <c r="R4" s="34"/>
    </row>
    <row r="5" spans="1:18" ht="38.25" x14ac:dyDescent="0.25">
      <c r="A5" s="16" t="s">
        <v>233</v>
      </c>
      <c r="B5" s="3" t="s">
        <v>234</v>
      </c>
      <c r="C5" s="2">
        <v>37535200</v>
      </c>
      <c r="D5" s="4" t="s">
        <v>235</v>
      </c>
      <c r="E5" s="2" t="s">
        <v>96</v>
      </c>
      <c r="F5" s="2" t="s">
        <v>138</v>
      </c>
      <c r="G5" s="2"/>
      <c r="H5" s="5">
        <v>45061</v>
      </c>
      <c r="I5" s="3" t="s">
        <v>236</v>
      </c>
      <c r="J5" s="2" t="s">
        <v>244</v>
      </c>
      <c r="K5" s="6">
        <v>54635.199999999997</v>
      </c>
      <c r="L5" s="6">
        <v>13658.75</v>
      </c>
      <c r="M5" s="17">
        <f>K5+L5</f>
        <v>68293.95</v>
      </c>
      <c r="N5" s="15" t="s">
        <v>229</v>
      </c>
      <c r="O5" s="2" t="s">
        <v>141</v>
      </c>
      <c r="P5" s="6">
        <v>68293.95</v>
      </c>
      <c r="Q5" s="34"/>
      <c r="R5" s="34"/>
    </row>
    <row r="6" spans="1:18" ht="38.25" x14ac:dyDescent="0.25">
      <c r="A6" s="16" t="s">
        <v>233</v>
      </c>
      <c r="B6" s="3" t="s">
        <v>234</v>
      </c>
      <c r="C6" s="2">
        <v>37535200</v>
      </c>
      <c r="D6" s="4" t="s">
        <v>235</v>
      </c>
      <c r="E6" s="2" t="s">
        <v>96</v>
      </c>
      <c r="F6" s="2" t="s">
        <v>246</v>
      </c>
      <c r="G6" s="2"/>
      <c r="H6" s="5">
        <v>44974</v>
      </c>
      <c r="I6" s="3" t="s">
        <v>247</v>
      </c>
      <c r="J6" s="2" t="s">
        <v>244</v>
      </c>
      <c r="K6" s="6">
        <v>19921.2</v>
      </c>
      <c r="L6" s="6">
        <v>4980.3</v>
      </c>
      <c r="M6" s="17">
        <f>K6+L6</f>
        <v>24901.5</v>
      </c>
      <c r="N6" s="15" t="s">
        <v>229</v>
      </c>
      <c r="O6" s="2" t="s">
        <v>248</v>
      </c>
      <c r="P6" s="6">
        <v>24901.5</v>
      </c>
      <c r="Q6" s="34"/>
      <c r="R6" s="34"/>
    </row>
    <row r="7" spans="1:18" ht="102" x14ac:dyDescent="0.25">
      <c r="A7" s="16" t="s">
        <v>237</v>
      </c>
      <c r="B7" s="3" t="s">
        <v>238</v>
      </c>
      <c r="C7" s="2">
        <v>45000000</v>
      </c>
      <c r="D7" s="4" t="s">
        <v>239</v>
      </c>
      <c r="E7" s="2" t="s">
        <v>96</v>
      </c>
      <c r="F7" s="3" t="s">
        <v>241</v>
      </c>
      <c r="G7" s="2"/>
      <c r="H7" s="5">
        <v>45040</v>
      </c>
      <c r="I7" s="3" t="s">
        <v>240</v>
      </c>
      <c r="J7" s="2" t="s">
        <v>48</v>
      </c>
      <c r="K7" s="6">
        <v>372.5</v>
      </c>
      <c r="L7" s="6">
        <v>93.13</v>
      </c>
      <c r="M7" s="17">
        <f>K7+L7</f>
        <v>465.63</v>
      </c>
      <c r="N7" s="15" t="s">
        <v>40</v>
      </c>
      <c r="O7" s="2" t="s">
        <v>242</v>
      </c>
      <c r="P7" s="6">
        <v>216190.23</v>
      </c>
      <c r="Q7" s="34"/>
      <c r="R7" s="34"/>
    </row>
    <row r="8" spans="1:18" x14ac:dyDescent="0.25">
      <c r="A8" s="18" t="s">
        <v>36</v>
      </c>
      <c r="B8" s="2" t="s">
        <v>37</v>
      </c>
      <c r="C8" s="8" t="s">
        <v>38</v>
      </c>
      <c r="D8" s="2"/>
      <c r="E8" s="2" t="s">
        <v>39</v>
      </c>
      <c r="F8" s="9" t="s">
        <v>44</v>
      </c>
      <c r="G8" s="2"/>
      <c r="H8" s="2" t="s">
        <v>46</v>
      </c>
      <c r="I8" s="10" t="s">
        <v>47</v>
      </c>
      <c r="J8" s="2" t="s">
        <v>48</v>
      </c>
      <c r="K8" s="11">
        <v>5430</v>
      </c>
      <c r="L8" s="11">
        <f>M8-K8</f>
        <v>1357.5</v>
      </c>
      <c r="M8" s="19">
        <v>6787.5</v>
      </c>
      <c r="N8" s="15" t="s">
        <v>40</v>
      </c>
      <c r="O8" s="2" t="s">
        <v>178</v>
      </c>
      <c r="P8" s="11">
        <v>6787.5</v>
      </c>
      <c r="Q8" s="35"/>
      <c r="R8" s="35"/>
    </row>
    <row r="9" spans="1:18" ht="38.25" x14ac:dyDescent="0.25">
      <c r="A9" s="16" t="s">
        <v>41</v>
      </c>
      <c r="B9" s="3" t="s">
        <v>42</v>
      </c>
      <c r="C9" s="8" t="s">
        <v>43</v>
      </c>
      <c r="D9" s="2"/>
      <c r="E9" s="2" t="s">
        <v>39</v>
      </c>
      <c r="F9" s="2" t="s">
        <v>45</v>
      </c>
      <c r="G9" s="2"/>
      <c r="H9" s="2" t="s">
        <v>49</v>
      </c>
      <c r="I9" s="10" t="s">
        <v>50</v>
      </c>
      <c r="J9" s="2" t="s">
        <v>66</v>
      </c>
      <c r="K9" s="6">
        <v>7310</v>
      </c>
      <c r="L9" s="6">
        <v>1827.5</v>
      </c>
      <c r="M9" s="17">
        <f t="shared" ref="M9:M30" si="0">K9+L9</f>
        <v>9137.5</v>
      </c>
      <c r="N9" s="15" t="s">
        <v>40</v>
      </c>
      <c r="O9" s="2" t="s">
        <v>173</v>
      </c>
      <c r="P9" s="6">
        <v>9137.5</v>
      </c>
      <c r="Q9" s="35"/>
      <c r="R9" s="35"/>
    </row>
    <row r="10" spans="1:18" ht="51" x14ac:dyDescent="0.25">
      <c r="A10" s="18" t="s">
        <v>51</v>
      </c>
      <c r="B10" s="7" t="s">
        <v>52</v>
      </c>
      <c r="C10" s="8" t="s">
        <v>53</v>
      </c>
      <c r="D10" s="2"/>
      <c r="E10" s="2" t="s">
        <v>39</v>
      </c>
      <c r="F10" s="2" t="s">
        <v>54</v>
      </c>
      <c r="G10" s="2"/>
      <c r="H10" s="2" t="s">
        <v>55</v>
      </c>
      <c r="I10" s="10" t="s">
        <v>56</v>
      </c>
      <c r="J10" s="2" t="s">
        <v>57</v>
      </c>
      <c r="K10" s="6">
        <v>3500</v>
      </c>
      <c r="L10" s="6">
        <v>875</v>
      </c>
      <c r="M10" s="17">
        <f t="shared" si="0"/>
        <v>4375</v>
      </c>
      <c r="N10" s="15" t="s">
        <v>40</v>
      </c>
      <c r="O10" s="2" t="s">
        <v>174</v>
      </c>
      <c r="P10" s="6">
        <v>4375</v>
      </c>
      <c r="Q10" s="35"/>
      <c r="R10" s="35"/>
    </row>
    <row r="11" spans="1:18" x14ac:dyDescent="0.25">
      <c r="A11" s="20" t="s">
        <v>61</v>
      </c>
      <c r="B11" s="2" t="s">
        <v>62</v>
      </c>
      <c r="C11" s="2">
        <v>9332000</v>
      </c>
      <c r="D11" s="2"/>
      <c r="E11" s="2" t="s">
        <v>39</v>
      </c>
      <c r="F11" s="2" t="s">
        <v>63</v>
      </c>
      <c r="G11" s="2"/>
      <c r="H11" s="2" t="s">
        <v>64</v>
      </c>
      <c r="I11" s="10" t="s">
        <v>65</v>
      </c>
      <c r="J11" s="2" t="s">
        <v>175</v>
      </c>
      <c r="K11" s="6">
        <v>13818</v>
      </c>
      <c r="L11" s="6">
        <v>3295.25</v>
      </c>
      <c r="M11" s="17">
        <f t="shared" si="0"/>
        <v>17113.25</v>
      </c>
      <c r="N11" s="15" t="s">
        <v>40</v>
      </c>
      <c r="O11" s="2" t="s">
        <v>176</v>
      </c>
      <c r="P11" s="6">
        <v>17113.25</v>
      </c>
      <c r="Q11" s="35"/>
      <c r="R11" s="35"/>
    </row>
    <row r="12" spans="1:18" ht="63.75" x14ac:dyDescent="0.25">
      <c r="A12" s="16" t="s">
        <v>67</v>
      </c>
      <c r="B12" s="3" t="s">
        <v>68</v>
      </c>
      <c r="C12" s="2">
        <v>71322000</v>
      </c>
      <c r="D12" s="2"/>
      <c r="E12" s="2" t="s">
        <v>39</v>
      </c>
      <c r="F12" s="2" t="s">
        <v>69</v>
      </c>
      <c r="G12" s="2"/>
      <c r="H12" s="2" t="s">
        <v>70</v>
      </c>
      <c r="I12" s="10" t="s">
        <v>71</v>
      </c>
      <c r="J12" s="2" t="s">
        <v>66</v>
      </c>
      <c r="K12" s="6">
        <v>15800</v>
      </c>
      <c r="L12" s="6">
        <v>3950</v>
      </c>
      <c r="M12" s="17">
        <f t="shared" si="0"/>
        <v>19750</v>
      </c>
      <c r="N12" s="15" t="s">
        <v>40</v>
      </c>
      <c r="O12" s="2" t="s">
        <v>177</v>
      </c>
      <c r="P12" s="6">
        <v>19750</v>
      </c>
      <c r="Q12" s="35"/>
      <c r="R12" s="35"/>
    </row>
    <row r="13" spans="1:18" ht="38.25" x14ac:dyDescent="0.25">
      <c r="A13" s="16" t="s">
        <v>72</v>
      </c>
      <c r="B13" s="7" t="s">
        <v>73</v>
      </c>
      <c r="C13" s="8" t="s">
        <v>74</v>
      </c>
      <c r="D13" s="2"/>
      <c r="E13" s="2" t="s">
        <v>39</v>
      </c>
      <c r="F13" s="3" t="s">
        <v>75</v>
      </c>
      <c r="G13" s="2"/>
      <c r="H13" s="2" t="s">
        <v>70</v>
      </c>
      <c r="I13" s="10" t="s">
        <v>76</v>
      </c>
      <c r="J13" s="2" t="s">
        <v>66</v>
      </c>
      <c r="K13" s="6">
        <v>10900</v>
      </c>
      <c r="L13" s="6">
        <v>2725</v>
      </c>
      <c r="M13" s="17">
        <f t="shared" si="0"/>
        <v>13625</v>
      </c>
      <c r="N13" s="15" t="s">
        <v>40</v>
      </c>
      <c r="O13" s="2" t="s">
        <v>105</v>
      </c>
      <c r="P13" s="6">
        <v>13625</v>
      </c>
      <c r="Q13" s="35"/>
      <c r="R13" s="35"/>
    </row>
    <row r="14" spans="1:18" ht="38.25" x14ac:dyDescent="0.25">
      <c r="A14" s="16" t="s">
        <v>77</v>
      </c>
      <c r="B14" s="3" t="s">
        <v>78</v>
      </c>
      <c r="C14" s="2">
        <v>3120000</v>
      </c>
      <c r="D14" s="2"/>
      <c r="E14" s="2" t="s">
        <v>39</v>
      </c>
      <c r="F14" s="2" t="s">
        <v>79</v>
      </c>
      <c r="G14" s="2"/>
      <c r="H14" s="2" t="s">
        <v>80</v>
      </c>
      <c r="I14" s="10" t="s">
        <v>81</v>
      </c>
      <c r="J14" s="2" t="s">
        <v>48</v>
      </c>
      <c r="K14" s="6">
        <v>4850</v>
      </c>
      <c r="L14" s="6">
        <v>1212.5</v>
      </c>
      <c r="M14" s="17">
        <f t="shared" si="0"/>
        <v>6062.5</v>
      </c>
      <c r="N14" s="15" t="s">
        <v>40</v>
      </c>
      <c r="O14" s="2" t="s">
        <v>179</v>
      </c>
      <c r="P14" s="6">
        <v>6062.5</v>
      </c>
      <c r="Q14" s="35"/>
      <c r="R14" s="35"/>
    </row>
    <row r="15" spans="1:18" ht="25.5" x14ac:dyDescent="0.25">
      <c r="A15" s="21" t="s">
        <v>58</v>
      </c>
      <c r="B15" s="12" t="s">
        <v>59</v>
      </c>
      <c r="C15" s="13" t="s">
        <v>60</v>
      </c>
      <c r="D15" s="2"/>
      <c r="E15" s="2" t="s">
        <v>39</v>
      </c>
      <c r="F15" s="2" t="s">
        <v>82</v>
      </c>
      <c r="G15" s="2"/>
      <c r="H15" s="2" t="s">
        <v>83</v>
      </c>
      <c r="I15" s="10" t="s">
        <v>84</v>
      </c>
      <c r="J15" s="2" t="s">
        <v>66</v>
      </c>
      <c r="K15" s="6">
        <v>5838</v>
      </c>
      <c r="L15" s="6">
        <v>1459.5</v>
      </c>
      <c r="M15" s="17">
        <f t="shared" si="0"/>
        <v>7297.5</v>
      </c>
      <c r="N15" s="15" t="s">
        <v>40</v>
      </c>
      <c r="O15" s="2" t="s">
        <v>180</v>
      </c>
      <c r="P15" s="6">
        <v>7297.5</v>
      </c>
      <c r="Q15" s="35"/>
      <c r="R15" s="35"/>
    </row>
    <row r="16" spans="1:18" ht="51" x14ac:dyDescent="0.25">
      <c r="A16" s="16" t="s">
        <v>51</v>
      </c>
      <c r="B16" s="3" t="s">
        <v>52</v>
      </c>
      <c r="C16" s="2">
        <v>71332000</v>
      </c>
      <c r="D16" s="2"/>
      <c r="E16" s="2" t="s">
        <v>39</v>
      </c>
      <c r="F16" s="2" t="s">
        <v>85</v>
      </c>
      <c r="G16" s="2"/>
      <c r="H16" s="2" t="s">
        <v>86</v>
      </c>
      <c r="I16" s="10" t="s">
        <v>87</v>
      </c>
      <c r="J16" s="2" t="s">
        <v>57</v>
      </c>
      <c r="K16" s="6">
        <v>4100</v>
      </c>
      <c r="L16" s="6">
        <v>1025</v>
      </c>
      <c r="M16" s="17">
        <f t="shared" si="0"/>
        <v>5125</v>
      </c>
      <c r="N16" s="15" t="s">
        <v>40</v>
      </c>
      <c r="O16" s="2" t="s">
        <v>181</v>
      </c>
      <c r="P16" s="6">
        <v>5125</v>
      </c>
      <c r="Q16" s="35"/>
      <c r="R16" s="35"/>
    </row>
    <row r="17" spans="1:18" ht="63.75" x14ac:dyDescent="0.25">
      <c r="A17" s="21" t="s">
        <v>188</v>
      </c>
      <c r="B17" s="12" t="s">
        <v>189</v>
      </c>
      <c r="C17" s="13" t="s">
        <v>190</v>
      </c>
      <c r="D17" s="2"/>
      <c r="E17" s="2" t="s">
        <v>39</v>
      </c>
      <c r="F17" s="2" t="s">
        <v>85</v>
      </c>
      <c r="G17" s="2"/>
      <c r="H17" s="2" t="s">
        <v>86</v>
      </c>
      <c r="I17" s="10" t="s">
        <v>90</v>
      </c>
      <c r="J17" s="2" t="s">
        <v>66</v>
      </c>
      <c r="K17" s="6">
        <v>4800</v>
      </c>
      <c r="L17" s="6">
        <v>1200</v>
      </c>
      <c r="M17" s="17">
        <f t="shared" si="0"/>
        <v>6000</v>
      </c>
      <c r="N17" s="15" t="s">
        <v>40</v>
      </c>
      <c r="O17" s="2" t="s">
        <v>183</v>
      </c>
      <c r="P17" s="6">
        <v>6000</v>
      </c>
      <c r="Q17" s="35"/>
      <c r="R17" s="35"/>
    </row>
    <row r="18" spans="1:18" ht="51" x14ac:dyDescent="0.25">
      <c r="A18" s="16" t="s">
        <v>88</v>
      </c>
      <c r="B18" s="3" t="s">
        <v>89</v>
      </c>
      <c r="C18" s="2">
        <v>71220000</v>
      </c>
      <c r="D18" s="2"/>
      <c r="E18" s="2" t="s">
        <v>39</v>
      </c>
      <c r="F18" s="2" t="s">
        <v>91</v>
      </c>
      <c r="G18" s="2"/>
      <c r="H18" s="2" t="s">
        <v>86</v>
      </c>
      <c r="I18" s="10" t="s">
        <v>92</v>
      </c>
      <c r="J18" s="2" t="s">
        <v>66</v>
      </c>
      <c r="K18" s="6">
        <v>4800</v>
      </c>
      <c r="L18" s="6">
        <v>1200</v>
      </c>
      <c r="M18" s="17">
        <f t="shared" si="0"/>
        <v>6000</v>
      </c>
      <c r="N18" s="15" t="s">
        <v>40</v>
      </c>
      <c r="O18" s="2" t="s">
        <v>182</v>
      </c>
      <c r="P18" s="6">
        <v>6000</v>
      </c>
      <c r="Q18" s="35"/>
      <c r="R18" s="35"/>
    </row>
    <row r="19" spans="1:18" x14ac:dyDescent="0.25">
      <c r="A19" s="16" t="s">
        <v>36</v>
      </c>
      <c r="B19" s="2" t="s">
        <v>37</v>
      </c>
      <c r="C19" s="2">
        <v>71250000</v>
      </c>
      <c r="D19" s="2"/>
      <c r="E19" s="2" t="s">
        <v>39</v>
      </c>
      <c r="F19" s="2" t="s">
        <v>44</v>
      </c>
      <c r="G19" s="2"/>
      <c r="H19" s="2" t="s">
        <v>98</v>
      </c>
      <c r="I19" s="10" t="s">
        <v>99</v>
      </c>
      <c r="J19" s="2" t="s">
        <v>100</v>
      </c>
      <c r="K19" s="6">
        <v>4800</v>
      </c>
      <c r="L19" s="6">
        <v>1200</v>
      </c>
      <c r="M19" s="17">
        <f t="shared" si="0"/>
        <v>6000</v>
      </c>
      <c r="N19" s="15" t="s">
        <v>40</v>
      </c>
      <c r="O19" s="2" t="s">
        <v>187</v>
      </c>
      <c r="P19" s="6">
        <v>6000</v>
      </c>
      <c r="Q19" s="35"/>
      <c r="R19" s="35"/>
    </row>
    <row r="20" spans="1:18" ht="51" x14ac:dyDescent="0.25">
      <c r="A20" s="21" t="s">
        <v>51</v>
      </c>
      <c r="B20" s="12" t="s">
        <v>52</v>
      </c>
      <c r="C20" s="13" t="s">
        <v>53</v>
      </c>
      <c r="D20" s="2"/>
      <c r="E20" s="2" t="s">
        <v>39</v>
      </c>
      <c r="F20" s="2" t="s">
        <v>101</v>
      </c>
      <c r="G20" s="2"/>
      <c r="H20" s="2" t="s">
        <v>102</v>
      </c>
      <c r="I20" s="10" t="s">
        <v>103</v>
      </c>
      <c r="J20" s="2" t="s">
        <v>57</v>
      </c>
      <c r="K20" s="6">
        <v>12600</v>
      </c>
      <c r="L20" s="6">
        <v>3150</v>
      </c>
      <c r="M20" s="17">
        <f t="shared" si="0"/>
        <v>15750</v>
      </c>
      <c r="N20" s="15" t="s">
        <v>40</v>
      </c>
      <c r="O20" s="2" t="s">
        <v>187</v>
      </c>
      <c r="P20" s="6">
        <v>15750</v>
      </c>
      <c r="Q20" s="35"/>
      <c r="R20" s="35"/>
    </row>
    <row r="21" spans="1:18" ht="38.25" x14ac:dyDescent="0.25">
      <c r="A21" s="21" t="s">
        <v>191</v>
      </c>
      <c r="B21" s="12" t="s">
        <v>192</v>
      </c>
      <c r="C21" s="13" t="s">
        <v>95</v>
      </c>
      <c r="D21" s="2"/>
      <c r="E21" s="2" t="s">
        <v>39</v>
      </c>
      <c r="F21" s="2" t="s">
        <v>104</v>
      </c>
      <c r="G21" s="2"/>
      <c r="H21" s="2" t="s">
        <v>105</v>
      </c>
      <c r="I21" s="10" t="s">
        <v>106</v>
      </c>
      <c r="J21" s="2" t="s">
        <v>175</v>
      </c>
      <c r="K21" s="6">
        <v>6996</v>
      </c>
      <c r="L21" s="6">
        <v>1749</v>
      </c>
      <c r="M21" s="17">
        <f t="shared" si="0"/>
        <v>8745</v>
      </c>
      <c r="N21" s="15" t="s">
        <v>40</v>
      </c>
      <c r="O21" s="2" t="s">
        <v>193</v>
      </c>
      <c r="P21" s="6">
        <v>8745</v>
      </c>
      <c r="Q21" s="35"/>
      <c r="R21" s="35"/>
    </row>
    <row r="22" spans="1:18" ht="24" customHeight="1" x14ac:dyDescent="0.25">
      <c r="A22" s="21" t="s">
        <v>194</v>
      </c>
      <c r="B22" s="12" t="s">
        <v>195</v>
      </c>
      <c r="C22" s="13" t="s">
        <v>74</v>
      </c>
      <c r="D22" s="2"/>
      <c r="E22" s="2" t="s">
        <v>39</v>
      </c>
      <c r="F22" s="2" t="s">
        <v>107</v>
      </c>
      <c r="G22" s="2"/>
      <c r="H22" s="2" t="s">
        <v>108</v>
      </c>
      <c r="I22" s="10" t="s">
        <v>109</v>
      </c>
      <c r="J22" s="2" t="s">
        <v>196</v>
      </c>
      <c r="K22" s="6">
        <v>5240</v>
      </c>
      <c r="L22" s="6">
        <v>1310</v>
      </c>
      <c r="M22" s="17">
        <f t="shared" si="0"/>
        <v>6550</v>
      </c>
      <c r="N22" s="15" t="s">
        <v>40</v>
      </c>
      <c r="O22" s="2" t="s">
        <v>197</v>
      </c>
      <c r="P22" s="6">
        <v>6550</v>
      </c>
      <c r="Q22" s="35"/>
      <c r="R22" s="35"/>
    </row>
    <row r="23" spans="1:18" ht="63.75" x14ac:dyDescent="0.25">
      <c r="A23" s="21" t="s">
        <v>188</v>
      </c>
      <c r="B23" s="12" t="s">
        <v>189</v>
      </c>
      <c r="C23" s="13" t="s">
        <v>190</v>
      </c>
      <c r="D23" s="14"/>
      <c r="E23" s="2" t="s">
        <v>39</v>
      </c>
      <c r="F23" s="2" t="s">
        <v>85</v>
      </c>
      <c r="G23" s="2"/>
      <c r="H23" s="2" t="s">
        <v>110</v>
      </c>
      <c r="I23" s="10" t="s">
        <v>111</v>
      </c>
      <c r="J23" s="2" t="s">
        <v>66</v>
      </c>
      <c r="K23" s="6">
        <v>4500</v>
      </c>
      <c r="L23" s="6">
        <v>1125</v>
      </c>
      <c r="M23" s="17">
        <f t="shared" si="0"/>
        <v>5625</v>
      </c>
      <c r="N23" s="15" t="s">
        <v>40</v>
      </c>
      <c r="O23" s="2" t="s">
        <v>134</v>
      </c>
      <c r="P23" s="6">
        <v>5625</v>
      </c>
      <c r="Q23" s="35"/>
      <c r="R23" s="35"/>
    </row>
    <row r="24" spans="1:18" ht="38.25" x14ac:dyDescent="0.25">
      <c r="A24" s="21" t="s">
        <v>165</v>
      </c>
      <c r="B24" s="12" t="s">
        <v>166</v>
      </c>
      <c r="C24" s="13" t="s">
        <v>198</v>
      </c>
      <c r="D24" s="2"/>
      <c r="E24" s="2" t="s">
        <v>39</v>
      </c>
      <c r="F24" s="2" t="s">
        <v>112</v>
      </c>
      <c r="G24" s="2"/>
      <c r="H24" s="5" t="s">
        <v>113</v>
      </c>
      <c r="I24" s="10" t="s">
        <v>114</v>
      </c>
      <c r="J24" s="2" t="s">
        <v>57</v>
      </c>
      <c r="K24" s="6">
        <v>4325</v>
      </c>
      <c r="L24" s="6">
        <v>1081.25</v>
      </c>
      <c r="M24" s="17">
        <f t="shared" si="0"/>
        <v>5406.25</v>
      </c>
      <c r="N24" s="15" t="s">
        <v>40</v>
      </c>
      <c r="O24" s="2" t="s">
        <v>193</v>
      </c>
      <c r="P24" s="6">
        <v>5406.25</v>
      </c>
      <c r="Q24" s="35"/>
      <c r="R24" s="35"/>
    </row>
    <row r="25" spans="1:18" ht="25.5" x14ac:dyDescent="0.25">
      <c r="A25" s="21" t="s">
        <v>199</v>
      </c>
      <c r="B25" s="12" t="s">
        <v>200</v>
      </c>
      <c r="C25" s="13" t="s">
        <v>201</v>
      </c>
      <c r="D25" s="2"/>
      <c r="E25" s="2" t="s">
        <v>39</v>
      </c>
      <c r="F25" s="2" t="s">
        <v>116</v>
      </c>
      <c r="G25" s="2"/>
      <c r="H25" s="2" t="s">
        <v>115</v>
      </c>
      <c r="I25" s="10" t="s">
        <v>117</v>
      </c>
      <c r="J25" s="2" t="s">
        <v>57</v>
      </c>
      <c r="K25" s="6">
        <v>3100</v>
      </c>
      <c r="L25" s="6">
        <v>775</v>
      </c>
      <c r="M25" s="17">
        <f t="shared" si="0"/>
        <v>3875</v>
      </c>
      <c r="N25" s="15" t="s">
        <v>40</v>
      </c>
      <c r="O25" s="2" t="s">
        <v>124</v>
      </c>
      <c r="P25" s="6">
        <v>3875</v>
      </c>
      <c r="Q25" s="35"/>
      <c r="R25" s="35"/>
    </row>
    <row r="26" spans="1:18" ht="25.5" x14ac:dyDescent="0.25">
      <c r="A26" s="16" t="s">
        <v>119</v>
      </c>
      <c r="B26" s="3" t="s">
        <v>120</v>
      </c>
      <c r="C26" s="2">
        <v>34113000</v>
      </c>
      <c r="D26" s="2"/>
      <c r="E26" s="2" t="s">
        <v>39</v>
      </c>
      <c r="F26" s="2" t="s">
        <v>121</v>
      </c>
      <c r="G26" s="2"/>
      <c r="H26" s="2" t="s">
        <v>118</v>
      </c>
      <c r="I26" s="10" t="s">
        <v>122</v>
      </c>
      <c r="J26" s="2" t="s">
        <v>57</v>
      </c>
      <c r="K26" s="6">
        <v>4784.21</v>
      </c>
      <c r="L26" s="6">
        <v>1196.05</v>
      </c>
      <c r="M26" s="17">
        <f t="shared" si="0"/>
        <v>5980.26</v>
      </c>
      <c r="N26" s="15" t="s">
        <v>40</v>
      </c>
      <c r="O26" s="2"/>
      <c r="P26" s="6">
        <v>5980.26</v>
      </c>
      <c r="Q26" s="35"/>
      <c r="R26" s="35"/>
    </row>
    <row r="27" spans="1:18" ht="76.5" x14ac:dyDescent="0.25">
      <c r="A27" s="21" t="s">
        <v>202</v>
      </c>
      <c r="B27" s="12" t="s">
        <v>203</v>
      </c>
      <c r="C27" s="13" t="s">
        <v>204</v>
      </c>
      <c r="D27" s="2"/>
      <c r="E27" s="2" t="s">
        <v>39</v>
      </c>
      <c r="F27" s="2" t="s">
        <v>123</v>
      </c>
      <c r="G27" s="2"/>
      <c r="H27" s="2" t="s">
        <v>124</v>
      </c>
      <c r="I27" s="10" t="s">
        <v>125</v>
      </c>
      <c r="J27" s="2" t="s">
        <v>57</v>
      </c>
      <c r="K27" s="6">
        <v>3057.6</v>
      </c>
      <c r="L27" s="6">
        <v>764.4</v>
      </c>
      <c r="M27" s="17">
        <f t="shared" si="0"/>
        <v>3822</v>
      </c>
      <c r="N27" s="15" t="s">
        <v>40</v>
      </c>
      <c r="O27" s="2" t="s">
        <v>193</v>
      </c>
      <c r="P27" s="6">
        <v>3822</v>
      </c>
      <c r="Q27" s="35"/>
      <c r="R27" s="35"/>
    </row>
    <row r="28" spans="1:18" ht="25.5" x14ac:dyDescent="0.25">
      <c r="A28" s="21" t="s">
        <v>145</v>
      </c>
      <c r="B28" s="12" t="s">
        <v>205</v>
      </c>
      <c r="C28" s="13" t="s">
        <v>146</v>
      </c>
      <c r="D28" s="2"/>
      <c r="E28" s="2" t="s">
        <v>39</v>
      </c>
      <c r="F28" s="2" t="s">
        <v>126</v>
      </c>
      <c r="G28" s="2"/>
      <c r="H28" s="2" t="s">
        <v>127</v>
      </c>
      <c r="I28" s="10" t="s">
        <v>128</v>
      </c>
      <c r="J28" s="2" t="s">
        <v>57</v>
      </c>
      <c r="K28" s="6">
        <v>3800</v>
      </c>
      <c r="L28" s="6">
        <v>950</v>
      </c>
      <c r="M28" s="17">
        <f t="shared" si="0"/>
        <v>4750</v>
      </c>
      <c r="N28" s="15" t="s">
        <v>40</v>
      </c>
      <c r="O28" s="2" t="s">
        <v>184</v>
      </c>
      <c r="P28" s="6">
        <v>4750</v>
      </c>
      <c r="Q28" s="35"/>
      <c r="R28" s="35"/>
    </row>
    <row r="29" spans="1:18" x14ac:dyDescent="0.25">
      <c r="A29" s="20" t="s">
        <v>129</v>
      </c>
      <c r="B29" s="3" t="s">
        <v>130</v>
      </c>
      <c r="C29" s="2">
        <v>37535200</v>
      </c>
      <c r="D29" s="2"/>
      <c r="E29" s="2" t="s">
        <v>39</v>
      </c>
      <c r="F29" s="2" t="s">
        <v>131</v>
      </c>
      <c r="G29" s="2"/>
      <c r="H29" s="2" t="s">
        <v>133</v>
      </c>
      <c r="I29" s="10" t="s">
        <v>132</v>
      </c>
      <c r="J29" s="2" t="s">
        <v>57</v>
      </c>
      <c r="K29" s="6">
        <v>18296</v>
      </c>
      <c r="L29" s="6">
        <v>4574</v>
      </c>
      <c r="M29" s="17">
        <f t="shared" si="0"/>
        <v>22870</v>
      </c>
      <c r="N29" s="15" t="s">
        <v>40</v>
      </c>
      <c r="O29" s="2"/>
      <c r="P29" s="6">
        <v>22870</v>
      </c>
      <c r="Q29" s="35"/>
      <c r="R29" s="35"/>
    </row>
    <row r="30" spans="1:18" x14ac:dyDescent="0.25">
      <c r="A30" s="16" t="s">
        <v>36</v>
      </c>
      <c r="B30" s="2" t="s">
        <v>37</v>
      </c>
      <c r="C30" s="2">
        <v>71250000</v>
      </c>
      <c r="D30" s="2"/>
      <c r="E30" s="2" t="s">
        <v>39</v>
      </c>
      <c r="F30" s="2" t="s">
        <v>54</v>
      </c>
      <c r="G30" s="2"/>
      <c r="H30" s="2" t="s">
        <v>134</v>
      </c>
      <c r="I30" s="10" t="s">
        <v>135</v>
      </c>
      <c r="J30" s="2" t="s">
        <v>66</v>
      </c>
      <c r="K30" s="6">
        <v>11300</v>
      </c>
      <c r="L30" s="6">
        <v>2825</v>
      </c>
      <c r="M30" s="17">
        <f t="shared" si="0"/>
        <v>14125</v>
      </c>
      <c r="N30" s="15" t="s">
        <v>40</v>
      </c>
      <c r="O30" s="2" t="s">
        <v>206</v>
      </c>
      <c r="P30" s="6">
        <v>14125</v>
      </c>
      <c r="Q30" s="35"/>
      <c r="R30" s="35"/>
    </row>
    <row r="31" spans="1:18" ht="25.5" x14ac:dyDescent="0.25">
      <c r="A31" s="20" t="s">
        <v>136</v>
      </c>
      <c r="B31" s="12" t="s">
        <v>137</v>
      </c>
      <c r="C31" s="9">
        <v>37535200</v>
      </c>
      <c r="D31" s="2"/>
      <c r="E31" s="2" t="s">
        <v>39</v>
      </c>
      <c r="F31" s="2" t="s">
        <v>138</v>
      </c>
      <c r="G31" s="2"/>
      <c r="H31" s="2" t="s">
        <v>139</v>
      </c>
      <c r="I31" s="10" t="s">
        <v>140</v>
      </c>
      <c r="J31" s="2" t="s">
        <v>57</v>
      </c>
      <c r="K31" s="6">
        <v>12050</v>
      </c>
      <c r="L31" s="6">
        <v>3012.5</v>
      </c>
      <c r="M31" s="17">
        <f t="shared" ref="M31:M41" si="1">K31+L31</f>
        <v>15062.5</v>
      </c>
      <c r="N31" s="15" t="s">
        <v>40</v>
      </c>
      <c r="O31" s="2" t="s">
        <v>207</v>
      </c>
      <c r="P31" s="6">
        <v>15062.5</v>
      </c>
      <c r="Q31" s="35"/>
      <c r="R31" s="35"/>
    </row>
    <row r="32" spans="1:18" ht="38.25" x14ac:dyDescent="0.25">
      <c r="A32" s="21" t="s">
        <v>208</v>
      </c>
      <c r="B32" s="12" t="s">
        <v>209</v>
      </c>
      <c r="C32" s="13" t="s">
        <v>210</v>
      </c>
      <c r="D32" s="2"/>
      <c r="E32" s="2" t="s">
        <v>39</v>
      </c>
      <c r="F32" s="2" t="s">
        <v>143</v>
      </c>
      <c r="G32" s="2"/>
      <c r="H32" s="2" t="s">
        <v>142</v>
      </c>
      <c r="I32" s="10" t="s">
        <v>144</v>
      </c>
      <c r="J32" s="2" t="s">
        <v>175</v>
      </c>
      <c r="K32" s="6">
        <v>2763.75</v>
      </c>
      <c r="L32" s="6">
        <v>690.94</v>
      </c>
      <c r="M32" s="17">
        <f t="shared" si="1"/>
        <v>3454.69</v>
      </c>
      <c r="N32" s="15" t="s">
        <v>40</v>
      </c>
      <c r="O32" s="2" t="s">
        <v>211</v>
      </c>
      <c r="P32" s="6">
        <v>3454.69</v>
      </c>
      <c r="Q32" s="35"/>
      <c r="R32" s="35"/>
    </row>
    <row r="33" spans="1:18" ht="25.5" x14ac:dyDescent="0.25">
      <c r="A33" s="21" t="s">
        <v>185</v>
      </c>
      <c r="B33" s="12" t="s">
        <v>186</v>
      </c>
      <c r="C33" s="13" t="s">
        <v>95</v>
      </c>
      <c r="D33" s="2"/>
      <c r="E33" s="2" t="s">
        <v>39</v>
      </c>
      <c r="F33" s="2" t="s">
        <v>97</v>
      </c>
      <c r="G33" s="2"/>
      <c r="H33" s="2" t="s">
        <v>147</v>
      </c>
      <c r="I33" s="10" t="s">
        <v>148</v>
      </c>
      <c r="J33" s="2" t="s">
        <v>66</v>
      </c>
      <c r="K33" s="6">
        <v>7873.2</v>
      </c>
      <c r="L33" s="6">
        <v>1968.3</v>
      </c>
      <c r="M33" s="17">
        <f t="shared" si="1"/>
        <v>9841.5</v>
      </c>
      <c r="N33" s="15" t="s">
        <v>40</v>
      </c>
      <c r="O33" s="2" t="s">
        <v>212</v>
      </c>
      <c r="P33" s="6">
        <v>9841.5</v>
      </c>
      <c r="Q33" s="35"/>
      <c r="R33" s="35"/>
    </row>
    <row r="34" spans="1:18" ht="76.5" x14ac:dyDescent="0.25">
      <c r="A34" s="21" t="s">
        <v>202</v>
      </c>
      <c r="B34" s="12" t="s">
        <v>203</v>
      </c>
      <c r="C34" s="13" t="s">
        <v>204</v>
      </c>
      <c r="D34" s="2"/>
      <c r="E34" s="2" t="s">
        <v>39</v>
      </c>
      <c r="F34" s="3" t="s">
        <v>149</v>
      </c>
      <c r="G34" s="2"/>
      <c r="H34" s="2" t="s">
        <v>150</v>
      </c>
      <c r="I34" s="10" t="s">
        <v>151</v>
      </c>
      <c r="J34" s="2" t="s">
        <v>66</v>
      </c>
      <c r="K34" s="6">
        <v>4400</v>
      </c>
      <c r="L34" s="6">
        <v>1100</v>
      </c>
      <c r="M34" s="17">
        <f t="shared" si="1"/>
        <v>5500</v>
      </c>
      <c r="N34" s="15" t="s">
        <v>40</v>
      </c>
      <c r="O34" s="2" t="s">
        <v>213</v>
      </c>
      <c r="P34" s="6">
        <v>5500</v>
      </c>
      <c r="Q34" s="35"/>
      <c r="R34" s="35"/>
    </row>
    <row r="35" spans="1:18" ht="76.5" x14ac:dyDescent="0.25">
      <c r="A35" s="21" t="s">
        <v>202</v>
      </c>
      <c r="B35" s="12" t="s">
        <v>203</v>
      </c>
      <c r="C35" s="13" t="s">
        <v>204</v>
      </c>
      <c r="D35" s="2"/>
      <c r="E35" s="2" t="s">
        <v>39</v>
      </c>
      <c r="F35" s="2" t="s">
        <v>152</v>
      </c>
      <c r="G35" s="2"/>
      <c r="H35" s="2" t="s">
        <v>153</v>
      </c>
      <c r="I35" s="10" t="s">
        <v>214</v>
      </c>
      <c r="J35" s="2" t="s">
        <v>57</v>
      </c>
      <c r="K35" s="6">
        <v>2720</v>
      </c>
      <c r="L35" s="6">
        <v>680</v>
      </c>
      <c r="M35" s="17">
        <f t="shared" si="1"/>
        <v>3400</v>
      </c>
      <c r="N35" s="15" t="s">
        <v>40</v>
      </c>
      <c r="O35" s="2" t="s">
        <v>215</v>
      </c>
      <c r="P35" s="6">
        <v>3400</v>
      </c>
      <c r="Q35" s="35"/>
      <c r="R35" s="35"/>
    </row>
    <row r="36" spans="1:18" ht="51" x14ac:dyDescent="0.25">
      <c r="A36" s="21" t="s">
        <v>93</v>
      </c>
      <c r="B36" s="12" t="s">
        <v>94</v>
      </c>
      <c r="C36" s="13" t="s">
        <v>95</v>
      </c>
      <c r="D36" s="2"/>
      <c r="E36" s="2" t="s">
        <v>39</v>
      </c>
      <c r="F36" s="2" t="s">
        <v>131</v>
      </c>
      <c r="G36" s="2"/>
      <c r="H36" s="2" t="s">
        <v>154</v>
      </c>
      <c r="I36" s="10" t="s">
        <v>155</v>
      </c>
      <c r="J36" s="2" t="s">
        <v>66</v>
      </c>
      <c r="K36" s="6">
        <v>2200</v>
      </c>
      <c r="L36" s="6">
        <v>550</v>
      </c>
      <c r="M36" s="17">
        <f t="shared" si="1"/>
        <v>2750</v>
      </c>
      <c r="N36" s="15" t="s">
        <v>40</v>
      </c>
      <c r="O36" s="2" t="s">
        <v>216</v>
      </c>
      <c r="P36" s="6">
        <v>2750</v>
      </c>
      <c r="Q36" s="35"/>
      <c r="R36" s="35"/>
    </row>
    <row r="37" spans="1:18" x14ac:dyDescent="0.25">
      <c r="A37" s="16" t="s">
        <v>36</v>
      </c>
      <c r="B37" s="2" t="s">
        <v>37</v>
      </c>
      <c r="C37" s="2">
        <v>71250000</v>
      </c>
      <c r="D37" s="2"/>
      <c r="E37" s="2" t="s">
        <v>39</v>
      </c>
      <c r="F37" s="2" t="s">
        <v>44</v>
      </c>
      <c r="G37" s="2"/>
      <c r="H37" s="2" t="s">
        <v>156</v>
      </c>
      <c r="I37" s="10" t="s">
        <v>157</v>
      </c>
      <c r="J37" s="2" t="s">
        <v>57</v>
      </c>
      <c r="K37" s="6">
        <v>10490</v>
      </c>
      <c r="L37" s="6">
        <v>2622.5</v>
      </c>
      <c r="M37" s="17">
        <f t="shared" si="1"/>
        <v>13112.5</v>
      </c>
      <c r="N37" s="15" t="s">
        <v>40</v>
      </c>
      <c r="O37" s="2" t="s">
        <v>220</v>
      </c>
      <c r="P37" s="6">
        <v>13112.5</v>
      </c>
      <c r="Q37" s="35"/>
      <c r="R37" s="35"/>
    </row>
    <row r="38" spans="1:18" ht="38.25" x14ac:dyDescent="0.25">
      <c r="A38" s="21" t="s">
        <v>158</v>
      </c>
      <c r="B38" s="12" t="s">
        <v>217</v>
      </c>
      <c r="C38" s="13" t="s">
        <v>218</v>
      </c>
      <c r="D38" s="2"/>
      <c r="E38" s="2" t="s">
        <v>39</v>
      </c>
      <c r="F38" s="2" t="s">
        <v>143</v>
      </c>
      <c r="G38" s="2"/>
      <c r="H38" s="2" t="s">
        <v>159</v>
      </c>
      <c r="I38" s="10" t="s">
        <v>160</v>
      </c>
      <c r="J38" s="2" t="s">
        <v>66</v>
      </c>
      <c r="K38" s="6">
        <v>6568</v>
      </c>
      <c r="L38" s="6">
        <v>1642</v>
      </c>
      <c r="M38" s="17">
        <f t="shared" si="1"/>
        <v>8210</v>
      </c>
      <c r="N38" s="15" t="s">
        <v>40</v>
      </c>
      <c r="O38" s="2" t="s">
        <v>219</v>
      </c>
      <c r="P38" s="6">
        <v>8210</v>
      </c>
      <c r="Q38" s="35"/>
      <c r="R38" s="35"/>
    </row>
    <row r="39" spans="1:18" x14ac:dyDescent="0.25">
      <c r="A39" s="20" t="s">
        <v>129</v>
      </c>
      <c r="B39" s="3" t="s">
        <v>130</v>
      </c>
      <c r="C39" s="2">
        <v>37535200</v>
      </c>
      <c r="D39" s="2"/>
      <c r="E39" s="2" t="s">
        <v>39</v>
      </c>
      <c r="F39" s="2" t="s">
        <v>143</v>
      </c>
      <c r="G39" s="2"/>
      <c r="H39" s="2" t="s">
        <v>161</v>
      </c>
      <c r="I39" s="10" t="s">
        <v>162</v>
      </c>
      <c r="J39" s="2" t="s">
        <v>175</v>
      </c>
      <c r="K39" s="6">
        <v>7333</v>
      </c>
      <c r="L39" s="6">
        <v>1833.25</v>
      </c>
      <c r="M39" s="17">
        <f t="shared" si="1"/>
        <v>9166.25</v>
      </c>
      <c r="N39" s="15" t="s">
        <v>40</v>
      </c>
      <c r="O39" s="2" t="s">
        <v>221</v>
      </c>
      <c r="P39" s="6">
        <v>9166.25</v>
      </c>
      <c r="Q39" s="35"/>
      <c r="R39" s="35"/>
    </row>
    <row r="40" spans="1:18" x14ac:dyDescent="0.25">
      <c r="A40" s="16" t="s">
        <v>36</v>
      </c>
      <c r="B40" s="2" t="s">
        <v>37</v>
      </c>
      <c r="C40" s="2">
        <v>71250000</v>
      </c>
      <c r="D40" s="2"/>
      <c r="E40" s="2" t="s">
        <v>39</v>
      </c>
      <c r="F40" s="2" t="s">
        <v>44</v>
      </c>
      <c r="G40" s="2"/>
      <c r="H40" s="2" t="s">
        <v>163</v>
      </c>
      <c r="I40" s="10" t="s">
        <v>164</v>
      </c>
      <c r="J40" s="2" t="s">
        <v>57</v>
      </c>
      <c r="K40" s="6">
        <v>6000</v>
      </c>
      <c r="L40" s="6">
        <v>1500</v>
      </c>
      <c r="M40" s="17">
        <f t="shared" si="1"/>
        <v>7500</v>
      </c>
      <c r="N40" s="15" t="s">
        <v>40</v>
      </c>
      <c r="O40" s="2" t="s">
        <v>222</v>
      </c>
      <c r="P40" s="6">
        <v>7500</v>
      </c>
      <c r="Q40" s="35"/>
      <c r="R40" s="35"/>
    </row>
    <row r="41" spans="1:18" ht="39" thickBot="1" x14ac:dyDescent="0.3">
      <c r="A41" s="22" t="s">
        <v>169</v>
      </c>
      <c r="B41" s="33" t="s">
        <v>170</v>
      </c>
      <c r="C41" s="23">
        <v>9331200</v>
      </c>
      <c r="D41" s="23"/>
      <c r="E41" s="23" t="s">
        <v>39</v>
      </c>
      <c r="F41" s="23" t="s">
        <v>171</v>
      </c>
      <c r="G41" s="23"/>
      <c r="H41" s="23" t="s">
        <v>168</v>
      </c>
      <c r="I41" s="24" t="s">
        <v>172</v>
      </c>
      <c r="J41" s="23" t="s">
        <v>57</v>
      </c>
      <c r="K41" s="25">
        <v>6600</v>
      </c>
      <c r="L41" s="25">
        <v>1650</v>
      </c>
      <c r="M41" s="26">
        <f t="shared" si="1"/>
        <v>8250</v>
      </c>
      <c r="N41" s="15" t="s">
        <v>40</v>
      </c>
      <c r="O41" s="2" t="s">
        <v>223</v>
      </c>
      <c r="P41" s="6">
        <v>8250</v>
      </c>
      <c r="Q41" s="35"/>
      <c r="R41" s="35"/>
    </row>
    <row r="42" spans="1:1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</dc:creator>
  <cp:lastModifiedBy>Ankica</cp:lastModifiedBy>
  <dcterms:created xsi:type="dcterms:W3CDTF">2015-06-05T18:19:34Z</dcterms:created>
  <dcterms:modified xsi:type="dcterms:W3CDTF">2024-03-22T11:34:49Z</dcterms:modified>
</cp:coreProperties>
</file>