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nkica\Desktop\Javna nabava\2025\"/>
    </mc:Choice>
  </mc:AlternateContent>
  <xr:revisionPtr revIDLastSave="0" documentId="13_ncr:1_{E7C02CC0-A03B-4889-A1ED-A5D189825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" l="1"/>
  <c r="L77" i="1" s="1"/>
  <c r="M76" i="1"/>
  <c r="L76" i="1" s="1"/>
  <c r="M75" i="1"/>
  <c r="L75" i="1" s="1"/>
  <c r="M60" i="1"/>
  <c r="L60" i="1" s="1"/>
  <c r="M61" i="1"/>
  <c r="L61" i="1" s="1"/>
  <c r="M62" i="1"/>
  <c r="L62" i="1" s="1"/>
  <c r="M63" i="1"/>
  <c r="L63" i="1" s="1"/>
  <c r="M64" i="1"/>
  <c r="L64" i="1" s="1"/>
  <c r="M65" i="1"/>
  <c r="L65" i="1" s="1"/>
  <c r="M66" i="1"/>
  <c r="L66" i="1" s="1"/>
  <c r="M67" i="1"/>
  <c r="L67" i="1" s="1"/>
  <c r="M68" i="1"/>
  <c r="L68" i="1" s="1"/>
  <c r="M69" i="1"/>
  <c r="L69" i="1" s="1"/>
  <c r="M70" i="1"/>
  <c r="L70" i="1" s="1"/>
  <c r="M71" i="1"/>
  <c r="L71" i="1" s="1"/>
  <c r="M72" i="1"/>
  <c r="L72" i="1" s="1"/>
  <c r="M73" i="1"/>
  <c r="L73" i="1" s="1"/>
  <c r="M74" i="1"/>
  <c r="L74" i="1" s="1"/>
  <c r="M59" i="1"/>
  <c r="L59" i="1" s="1"/>
  <c r="L58" i="1"/>
  <c r="L57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2" i="1"/>
  <c r="L11" i="1"/>
  <c r="L10" i="1"/>
  <c r="L9" i="1"/>
  <c r="L8" i="1"/>
  <c r="L6" i="1"/>
  <c r="L7" i="1"/>
  <c r="L5" i="1"/>
  <c r="L4" i="1"/>
  <c r="L3" i="1"/>
</calcChain>
</file>

<file path=xl/sharedStrings.xml><?xml version="1.0" encoding="utf-8"?>
<sst xmlns="http://schemas.openxmlformats.org/spreadsheetml/2006/main" count="998" uniqueCount="487">
  <si>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</si>
  <si>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</si>
  <si>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</si>
  <si>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</si>
  <si>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</si>
  <si>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</si>
  <si>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</si>
  <si>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</si>
  <si>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</si>
  <si>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</si>
  <si>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</si>
  <si>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</si>
  <si>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</si>
  <si>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</si>
  <si>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</si>
  <si>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</si>
  <si>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</si>
  <si>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</si>
  <si>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Evidencijski broj nabave</t>
  </si>
  <si>
    <t>Predmet nabave</t>
  </si>
  <si>
    <t>CPV</t>
  </si>
  <si>
    <t>Broj objave iz EOJN RH</t>
  </si>
  <si>
    <t>Vrsta postupka</t>
  </si>
  <si>
    <t>Naziv i OIB ugovaratelja</t>
  </si>
  <si>
    <t>Naziv i OIB podugovaratelja</t>
  </si>
  <si>
    <t>Datum sklapanja</t>
  </si>
  <si>
    <t>Oznaka/broj ugovora</t>
  </si>
  <si>
    <t>Rok na koji je sklopljen</t>
  </si>
  <si>
    <t>Iznos bez PDV-a</t>
  </si>
  <si>
    <t>Iznos PDV-a</t>
  </si>
  <si>
    <t>Ukupni iznos s PDV-om</t>
  </si>
  <si>
    <t>Ugovor se financira iz EU fondova</t>
  </si>
  <si>
    <t>Datum izvršenja</t>
  </si>
  <si>
    <t>Ukupni isplaćeni iznos s PDV-om</t>
  </si>
  <si>
    <t>Obrazloženje</t>
  </si>
  <si>
    <t>Napomena</t>
  </si>
  <si>
    <t>JN 48/25</t>
  </si>
  <si>
    <t>Rekonstrukcija rasvjete sportskih i društvenih objekata</t>
  </si>
  <si>
    <t>45112723 - Radovi krajobraznog uređenja igrališta</t>
  </si>
  <si>
    <t>Jednostavna nabava</t>
  </si>
  <si>
    <t>ELEKTROKOVINA LIGHTING D.O.O. OIB: 07777553720</t>
  </si>
  <si>
    <t>21.01.2025.</t>
  </si>
  <si>
    <t>KLASA: 363-01/25-01/02</t>
  </si>
  <si>
    <t>60 dana</t>
  </si>
  <si>
    <t>NE</t>
  </si>
  <si>
    <t>03.02.2025.</t>
  </si>
  <si>
    <t>JN 49/25</t>
  </si>
  <si>
    <t>Modernizacija rasvjete</t>
  </si>
  <si>
    <t>45316000 - Radovi na instalaciji rasvjetnih i signalnih sustava</t>
  </si>
  <si>
    <t>KLASA: 363-01/25-01/03</t>
  </si>
  <si>
    <t>JN 06/25</t>
  </si>
  <si>
    <t>Usluge dezinfekcije, dezinsekcije i deratizacije</t>
  </si>
  <si>
    <t>90670000 - Usluge dezinfekcije i uništavanja štetočina u gradskim i seoskim područjima</t>
  </si>
  <si>
    <t>CIAN D.O. OIB: 04201603871</t>
  </si>
  <si>
    <t>14.01.2025.</t>
  </si>
  <si>
    <t>JN 03/25</t>
  </si>
  <si>
    <t>Materijal i oprema za javnu rasvjetu</t>
  </si>
  <si>
    <t>31000000 - Električni strojevi, aparati, oprema i potrošni materijal; rasvjeta</t>
  </si>
  <si>
    <t>04/25.</t>
  </si>
  <si>
    <t>05/25.</t>
  </si>
  <si>
    <t>JN 65/25</t>
  </si>
  <si>
    <t>Street workout sprave</t>
  </si>
  <si>
    <t>37450000 - Oprema za sportove na igralištima i terenima</t>
  </si>
  <si>
    <t>LIBER MEDIA D.O.O. OIB: 08246617323</t>
  </si>
  <si>
    <t>08.01.2025.</t>
  </si>
  <si>
    <t>01/25.</t>
  </si>
  <si>
    <t>30 dana</t>
  </si>
  <si>
    <t>JN 66/25</t>
  </si>
  <si>
    <t>Projektna dokumentacija - ozelenjavanje</t>
  </si>
  <si>
    <t>71220000 - Usluge projektiranja u arhitekturi</t>
  </si>
  <si>
    <t>TECNO WIN MACHINE D.O.O. OIB: 99368838091</t>
  </si>
  <si>
    <t>10/25.</t>
  </si>
  <si>
    <t>MV O7/25</t>
  </si>
  <si>
    <t xml:space="preserve">Radovi održavanja asfalta nerazvrstanih cesta </t>
  </si>
  <si>
    <t>Otvoreni postupak</t>
  </si>
  <si>
    <t>CESTE ZADARSKE ŽUPANIJE D.O.O. OIB: , 63782992615</t>
  </si>
  <si>
    <t>10.02.2025.</t>
  </si>
  <si>
    <t>KLASA: 363-05/25-01/02</t>
  </si>
  <si>
    <t>6 mjeseci</t>
  </si>
  <si>
    <t xml:space="preserve">Izrada projektne dokumentacije vodoopskrbnog cjevovoda „Istočni pravac“ faza II. </t>
  </si>
  <si>
    <t xml:space="preserve">HIDROTECH D.O.O. OIB: 76278756422 </t>
  </si>
  <si>
    <t>17.02.2025.</t>
  </si>
  <si>
    <t>KLASA: 363-01/25-01/07</t>
  </si>
  <si>
    <t>MV 01/25</t>
  </si>
  <si>
    <t xml:space="preserve">DOMINO GRUPA D.O.O. OIB: 87709060960, LUNA OIB: 83814516294, BRACO-KOP OIB: 23760683336, MIJOLOVIĆ OIB: 83286509701, M&amp;T OIB: 46468026966, MATKOVIĆ OIB:  09013350723 i  ZURAK OIB: 65976386863 </t>
  </si>
  <si>
    <t>Radovi održavanja komunalne infrastrukture</t>
  </si>
  <si>
    <t>06.02.2025.</t>
  </si>
  <si>
    <t>do 31.12.2025.</t>
  </si>
  <si>
    <t>2025/S F02-0000221, 16.01.2025</t>
  </si>
  <si>
    <t xml:space="preserve">	45000000 - Građevinski radovi</t>
  </si>
  <si>
    <t>2025/S F02-0000292, 20.01.2025</t>
  </si>
  <si>
    <t>45233222 - Radovi na kolničkom zastoru i asfaltiranju</t>
  </si>
  <si>
    <t>MV 10/25</t>
  </si>
  <si>
    <t>Rekonstrukcija groblja Posedarje</t>
  </si>
  <si>
    <t>45215400 - Radovi na groblju</t>
  </si>
  <si>
    <t>2025/S F02-0000663, 29.01.2025</t>
  </si>
  <si>
    <t>KERA-TERM d.o.o., OIB: 69678076867</t>
  </si>
  <si>
    <t>KLASA: 363-05/25-01/03</t>
  </si>
  <si>
    <t>JN 60/25</t>
  </si>
  <si>
    <t>JN 90/25</t>
  </si>
  <si>
    <t>Nadzor nad radovima zgrade za ispraćaj i proširenja groblja III. Faze</t>
  </si>
  <si>
    <r>
      <t xml:space="preserve">71247000 - </t>
    </r>
    <r>
      <rPr>
        <sz val="10"/>
        <color rgb="FFFFFFFF"/>
        <rFont val="Source Sans Pro"/>
        <family val="2"/>
      </rPr>
      <t>Nadzor</t>
    </r>
    <r>
      <rPr>
        <sz val="10"/>
        <color theme="1"/>
        <rFont val="Source Sans Pro"/>
        <family val="2"/>
      </rPr>
      <t xml:space="preserve"> građevinskih radova</t>
    </r>
  </si>
  <si>
    <r>
      <rPr>
        <sz val="12"/>
        <color theme="1"/>
        <rFont val="Times New Roman"/>
        <family val="1"/>
        <charset val="238"/>
      </rPr>
      <t>DUCTUS j.d.o.o.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OIB: 83398756772</t>
    </r>
  </si>
  <si>
    <t>10.03.2025.</t>
  </si>
  <si>
    <r>
      <rPr>
        <sz val="11"/>
        <color theme="1"/>
        <rFont val="Times New Roman"/>
        <family val="1"/>
        <charset val="238"/>
      </rPr>
      <t>KLASA: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363-01/25-01/09</t>
    </r>
  </si>
  <si>
    <t>12 mjeseci</t>
  </si>
  <si>
    <t>15.02.2025.</t>
  </si>
  <si>
    <t>20.01.2025.</t>
  </si>
  <si>
    <t>JN 83/25</t>
  </si>
  <si>
    <t>Projekt za privezište u luci Posedarje</t>
  </si>
  <si>
    <t>COASTAL ENGINEERING D.O.O., OIB: 92508546648</t>
  </si>
  <si>
    <t>02.04.2025.</t>
  </si>
  <si>
    <t>KLASA: 363-01/25-01/10</t>
  </si>
  <si>
    <t>90 DANA</t>
  </si>
  <si>
    <t>JN 70/25</t>
  </si>
  <si>
    <t>50232100 - Usluge održavanja ulične rasvjete</t>
  </si>
  <si>
    <t>Usluge održavanja instalacija javne rasvjete</t>
  </si>
  <si>
    <t>INSTALACIJE NEKIĆ J.D.O.O.OIB: 18835739735</t>
  </si>
  <si>
    <t>07.04.2025.</t>
  </si>
  <si>
    <t>KLASA: 363-01/25-01/08</t>
  </si>
  <si>
    <t>12 MJESECI</t>
  </si>
  <si>
    <t>JN 91/25</t>
  </si>
  <si>
    <t>Izgradnja vanjske rasvjete</t>
  </si>
  <si>
    <t>45316100 - Instalacija vanjske rasvjete</t>
  </si>
  <si>
    <t>URBANA OPREMA D.O.O. OIB: 64858179216</t>
  </si>
  <si>
    <t>29.05.2025.</t>
  </si>
  <si>
    <t>KLASA: 363-01/25-01/19</t>
  </si>
  <si>
    <t>1 MJESEC</t>
  </si>
  <si>
    <t>JN 111/25</t>
  </si>
  <si>
    <t>Rekonstrukcija ulice B. bušića</t>
  </si>
  <si>
    <t>45233330 - Građevinski radovi na temelju za ulice</t>
  </si>
  <si>
    <t>KERATERM OIB: 69678076867</t>
  </si>
  <si>
    <t>03.03.2025.</t>
  </si>
  <si>
    <t>55/25</t>
  </si>
  <si>
    <t>01.04.2025.</t>
  </si>
  <si>
    <t>JN 110/25</t>
  </si>
  <si>
    <t>Održavanje terena</t>
  </si>
  <si>
    <t>45112720 - Radovi krajobraznog uređenja sportskih terena i prostora za rekreaciju</t>
  </si>
  <si>
    <t>TECHNO WIN PIB: 99368838091</t>
  </si>
  <si>
    <t>59/25</t>
  </si>
  <si>
    <t>31.03.2025.</t>
  </si>
  <si>
    <t>JN 100/25</t>
  </si>
  <si>
    <t>Oprema i radovi na zgradi za ispračaj faza II.</t>
  </si>
  <si>
    <t>VODOINSTALATERSKI OBRT IVAN OIB: 82934068372</t>
  </si>
  <si>
    <t>14.03.2025.</t>
  </si>
  <si>
    <t>62/25</t>
  </si>
  <si>
    <t>29.03.2025.</t>
  </si>
  <si>
    <t>JN 109/25</t>
  </si>
  <si>
    <t>Uređenje rive</t>
  </si>
  <si>
    <t>45112700 - Radovi krajobraznog uređenja</t>
  </si>
  <si>
    <t>VOJTEK OPREMA D.O.O. OIB: 82877321185</t>
  </si>
  <si>
    <t>04.04.2025.</t>
  </si>
  <si>
    <t>83/25</t>
  </si>
  <si>
    <t>21.04.2025.</t>
  </si>
  <si>
    <t>JN 32/25</t>
  </si>
  <si>
    <t>Izgradnja dječjih igrališta</t>
  </si>
  <si>
    <t>REDOX D.O.O. OIB: 36138701442</t>
  </si>
  <si>
    <t>11.04.2025.</t>
  </si>
  <si>
    <t>86/25</t>
  </si>
  <si>
    <t>2 MJESECA</t>
  </si>
  <si>
    <t>04.06.2025.</t>
  </si>
  <si>
    <t>14.04.2025.</t>
  </si>
  <si>
    <t>89/25</t>
  </si>
  <si>
    <t>06.06.2025.</t>
  </si>
  <si>
    <t>JN 108/25</t>
  </si>
  <si>
    <t>Proširenje vodovodnih ogranaka</t>
  </si>
  <si>
    <t>39370000 - Vodovodne instalacije</t>
  </si>
  <si>
    <t>VODOVOD D.O.O. OIB: 89406825003</t>
  </si>
  <si>
    <t>90/25</t>
  </si>
  <si>
    <t>6 MJESECI</t>
  </si>
  <si>
    <t>JN 107/25</t>
  </si>
  <si>
    <t>Sanacija igrališta</t>
  </si>
  <si>
    <t>HORTI SPORT J.D.O.O. OIB: 42376679857</t>
  </si>
  <si>
    <t>22.04.2025.</t>
  </si>
  <si>
    <t>96/25</t>
  </si>
  <si>
    <t>3 MJESECA</t>
  </si>
  <si>
    <t>98/25</t>
  </si>
  <si>
    <t>JN 106/25</t>
  </si>
  <si>
    <t>Uređenje okoliša</t>
  </si>
  <si>
    <t>90722000 - Sanacija okoliša</t>
  </si>
  <si>
    <t>ŽUŽA GRADNJA OIB: 50258441521</t>
  </si>
  <si>
    <t>15.03.2025.</t>
  </si>
  <si>
    <t>76/25</t>
  </si>
  <si>
    <t>29.04.2025.</t>
  </si>
  <si>
    <t>101/25</t>
  </si>
  <si>
    <t>100/25</t>
  </si>
  <si>
    <t>28.02.2025.</t>
  </si>
  <si>
    <t>52/25</t>
  </si>
  <si>
    <t>JN 103/25</t>
  </si>
  <si>
    <t>Organizacija ljetnih manifestacija</t>
  </si>
  <si>
    <t>98111000 - Usluge poslovnih organizacija</t>
  </si>
  <si>
    <t>JSS JURAS SOUND SYSTEM PIB: 62026965600</t>
  </si>
  <si>
    <t>27.06.2025.</t>
  </si>
  <si>
    <t>147/25</t>
  </si>
  <si>
    <t>JN 105/25</t>
  </si>
  <si>
    <t>Sistematski pregled zaposlenih</t>
  </si>
  <si>
    <t>79630000 - Kadrovske usluge, osim usluga posredovanja u zapošljavanju i pribavljanju radne snage</t>
  </si>
  <si>
    <t>AGRAM LIFE OSIGURANJE D.D. OIB: 18742666873</t>
  </si>
  <si>
    <t>24.06.2025.</t>
  </si>
  <si>
    <t>145/25</t>
  </si>
  <si>
    <t>JN 104/25</t>
  </si>
  <si>
    <t>Plan rasvjete</t>
  </si>
  <si>
    <t>INEL PROJEKT D.O.O. OIB: 235284841553</t>
  </si>
  <si>
    <t>11.06.2025.</t>
  </si>
  <si>
    <t>138/25</t>
  </si>
  <si>
    <t>UBUNTU D.O.O. OIB: 48553253505</t>
  </si>
  <si>
    <t>137/25</t>
  </si>
  <si>
    <t>JN 07/25</t>
  </si>
  <si>
    <t>Opremanje ureda za obnovu zemljišnih knjiga</t>
  </si>
  <si>
    <t>39000000 - Namještaj (uključujući uredski namještaj), unutarnja oprema, kućanske naprave (osim rasvjete) i sredstva za čišćenje</t>
  </si>
  <si>
    <t>KLIMA TECH OIB: 30669611835</t>
  </si>
  <si>
    <t>09.06.2025.</t>
  </si>
  <si>
    <t>136/25</t>
  </si>
  <si>
    <t>JN 102/25</t>
  </si>
  <si>
    <t>Autobusna nadstešnica</t>
  </si>
  <si>
    <t>44212321 - Autobusne nadstrešnice</t>
  </si>
  <si>
    <t>20.05.2025.</t>
  </si>
  <si>
    <t>116/25</t>
  </si>
  <si>
    <t>JAVOR BJELOVAR OIB: 95121961889</t>
  </si>
  <si>
    <t>14.05.2025.</t>
  </si>
  <si>
    <t>115/25</t>
  </si>
  <si>
    <t>JN 96/25</t>
  </si>
  <si>
    <t>Projektna dokumentacija za spomen- obilježje i vidikovac Podgradina</t>
  </si>
  <si>
    <t>71320000 - Usluge tehničkog projektiranja</t>
  </si>
  <si>
    <t>PIN STUDIO D.O.O. OIB: 08085878762</t>
  </si>
  <si>
    <t>15.05.2025.</t>
  </si>
  <si>
    <t>118/25</t>
  </si>
  <si>
    <t>COGNITON J.D.O.O. OIB: 01492740870</t>
  </si>
  <si>
    <t>81/25</t>
  </si>
  <si>
    <t>80/25</t>
  </si>
  <si>
    <t>JN 101/25</t>
  </si>
  <si>
    <t>Nabava i postavljanje prometnih znakova</t>
  </si>
  <si>
    <t>34992100 - Osvijetljeni prometni znakovi</t>
  </si>
  <si>
    <t>SJAJ D.O.O. OIB: 45447298728</t>
  </si>
  <si>
    <t>18.03.2025.</t>
  </si>
  <si>
    <t>73/25</t>
  </si>
  <si>
    <t>JN 26/25</t>
  </si>
  <si>
    <t>Elaborati zaštite okoliša</t>
  </si>
  <si>
    <t>90720000 - Zaštita okoliša</t>
  </si>
  <si>
    <t>FIDON D.O.O. OIB: 61198189867</t>
  </si>
  <si>
    <t>17.03.2025.</t>
  </si>
  <si>
    <t>72/25</t>
  </si>
  <si>
    <t>ne</t>
  </si>
  <si>
    <t>JN 71/25</t>
  </si>
  <si>
    <t>Projekt sanacije luke u Ždrilu</t>
  </si>
  <si>
    <t>49/25</t>
  </si>
  <si>
    <t>JN 85/25</t>
  </si>
  <si>
    <t>Izvedbeni projekt pontona lučice Posedarje</t>
  </si>
  <si>
    <t>71250000 - Arhitektonske, tehničke i geodetske usluge</t>
  </si>
  <si>
    <t>69/25</t>
  </si>
  <si>
    <t>JN 84/25</t>
  </si>
  <si>
    <t>Izvedbeni projekt luke u Posedarju</t>
  </si>
  <si>
    <t>71242000 - Izrada projekta i nacrta, procjena troškova</t>
  </si>
  <si>
    <t>68/25</t>
  </si>
  <si>
    <t>JN 82/25</t>
  </si>
  <si>
    <t>Elaborat i idejni projekt luke u Posedarju</t>
  </si>
  <si>
    <t>67/25</t>
  </si>
  <si>
    <t>66/25</t>
  </si>
  <si>
    <t>JN 75/25</t>
  </si>
  <si>
    <t>Projekt rekonstrukcije rive u Posedarju</t>
  </si>
  <si>
    <t>65/25</t>
  </si>
  <si>
    <t>JN 73/25</t>
  </si>
  <si>
    <t>Projekt sanacije djela rive u Posedarju</t>
  </si>
  <si>
    <t>64/25</t>
  </si>
  <si>
    <t>63/25</t>
  </si>
  <si>
    <t>50/25</t>
  </si>
  <si>
    <t>ELEKTRO-AKUSTIKA D.O.O. OIB: 31701960457</t>
  </si>
  <si>
    <t>56/25</t>
  </si>
  <si>
    <t>SENTA D.O.O. OIB: 20997151105</t>
  </si>
  <si>
    <t>24.02.2025.</t>
  </si>
  <si>
    <t>45/25</t>
  </si>
  <si>
    <t>JN 04/25</t>
  </si>
  <si>
    <t>Usluge razvoja softwarea</t>
  </si>
  <si>
    <t>50800000 - Razne usluge popravaka i održavanja</t>
  </si>
  <si>
    <t>FORTIS LABOR D.O.O. OIB: 87607151174</t>
  </si>
  <si>
    <t>44/25</t>
  </si>
  <si>
    <t>KAZ D.O.O. OIB: 61898313798</t>
  </si>
  <si>
    <t>12.03.2025.</t>
  </si>
  <si>
    <t>58/25</t>
  </si>
  <si>
    <t>JN 18/25</t>
  </si>
  <si>
    <t>Nabava ostalih uređaja i strojeva za vlastiti komunalni pogon</t>
  </si>
  <si>
    <t>31640000 - Strojevi i aparati s pojedinačnim funkcijama</t>
  </si>
  <si>
    <t>ŠTRIGA D.O.O. OIB: 46347780124</t>
  </si>
  <si>
    <t>12.02.2025.</t>
  </si>
  <si>
    <t>32/25</t>
  </si>
  <si>
    <t>28.08.2025.</t>
  </si>
  <si>
    <t>15.06.2025.</t>
  </si>
  <si>
    <t>30.03.2025.</t>
  </si>
  <si>
    <t>11.05.2025.</t>
  </si>
  <si>
    <t>13.05.2025.</t>
  </si>
  <si>
    <t>15.08.2025.</t>
  </si>
  <si>
    <t>U tijeku</t>
  </si>
  <si>
    <t>20.07.2025.</t>
  </si>
  <si>
    <t>09.07.2025.</t>
  </si>
  <si>
    <t>30.05.2025.</t>
  </si>
  <si>
    <t>13.04.2025.</t>
  </si>
  <si>
    <t>30.04.2025.</t>
  </si>
  <si>
    <t>16.06.2025.</t>
  </si>
  <si>
    <t>19.04.2025.</t>
  </si>
  <si>
    <t>05.03.2025.</t>
  </si>
  <si>
    <t>28.03.2025.</t>
  </si>
  <si>
    <t>19.02.2025.</t>
  </si>
  <si>
    <t>07.06.2025.</t>
  </si>
  <si>
    <t>8 MJESECA</t>
  </si>
  <si>
    <t>MV 28/25</t>
  </si>
  <si>
    <t>Opskrba električnom energijom</t>
  </si>
  <si>
    <t>09310000 - Električna energija</t>
  </si>
  <si>
    <t>HEP-OPSKRBA D.O.O. OIB: 63073332379</t>
  </si>
  <si>
    <t>16.09.2025.</t>
  </si>
  <si>
    <t>O-25-2393</t>
  </si>
  <si>
    <t>do 30. lipnja 2026.</t>
  </si>
  <si>
    <t>08.07.2025.</t>
  </si>
  <si>
    <t>163/25</t>
  </si>
  <si>
    <t>30.09.2025.</t>
  </si>
  <si>
    <t>161/25</t>
  </si>
  <si>
    <t>JN 19/25</t>
  </si>
  <si>
    <t>Organizacija Adventa</t>
  </si>
  <si>
    <t>92312100 - Zabavne usluge kazališnih redatelja, pjevačkih skupina, glazbenih sastava i orkestara</t>
  </si>
  <si>
    <t>KURIJA SUVENIRI D.O.O.</t>
  </si>
  <si>
    <t>10.09.2025.</t>
  </si>
  <si>
    <t>200/25</t>
  </si>
  <si>
    <t>30 DANA</t>
  </si>
  <si>
    <t>19.09.2025.</t>
  </si>
  <si>
    <t>JN 34/26</t>
  </si>
  <si>
    <t>Projektna dokumentacija za nogostup Zeleni Hrast-Grgurice</t>
  </si>
  <si>
    <t>DONAT D.O.O.</t>
  </si>
  <si>
    <t>15.07.2025.</t>
  </si>
  <si>
    <t>164/25</t>
  </si>
  <si>
    <t>JN 31/25</t>
  </si>
  <si>
    <t>Opremanje školaraca- likovne kutije</t>
  </si>
  <si>
    <t>44812300 - Školske boje</t>
  </si>
  <si>
    <t>165/25</t>
  </si>
  <si>
    <t>01.08.2025.</t>
  </si>
  <si>
    <t>JN 92/25</t>
  </si>
  <si>
    <t>Didaktička oprema za vrtić</t>
  </si>
  <si>
    <t>35800000 - Individualna oprema i oprema za potporu</t>
  </si>
  <si>
    <t>15.7.2025.</t>
  </si>
  <si>
    <t>18.7.2025.</t>
  </si>
  <si>
    <t>174/25</t>
  </si>
  <si>
    <t>02.09.2025.</t>
  </si>
  <si>
    <t>JN 95/25</t>
  </si>
  <si>
    <t>Namještaj za vrtić</t>
  </si>
  <si>
    <t>39150000 - Razni namještaj i oprema</t>
  </si>
  <si>
    <t>175/25</t>
  </si>
  <si>
    <t>JN 94/25</t>
  </si>
  <si>
    <t>Senzomotorička oprema za vrtić</t>
  </si>
  <si>
    <t>39290000 - Razna oprema</t>
  </si>
  <si>
    <t>176/25</t>
  </si>
  <si>
    <t>JN 93/25</t>
  </si>
  <si>
    <t>Igrala za djecu u vrtiću</t>
  </si>
  <si>
    <t>37426000 - Oprema za ravnotežu</t>
  </si>
  <si>
    <t>177/25</t>
  </si>
  <si>
    <t>JN 113/25</t>
  </si>
  <si>
    <t>DONAT D.O.O. OIB : 82934068372</t>
  </si>
  <si>
    <t>11.11.2025.</t>
  </si>
  <si>
    <t>231/25</t>
  </si>
  <si>
    <t>Projektna dokumentacija za istočni vodovodni pravac</t>
  </si>
  <si>
    <t>12.11.2025.</t>
  </si>
  <si>
    <t>232/25</t>
  </si>
  <si>
    <t>JN 15/25</t>
  </si>
  <si>
    <t>Ukrašavanje naselja povodom blagdana</t>
  </si>
  <si>
    <t>31522000 - Svjetla za novogodišnje/božićno drvce</t>
  </si>
  <si>
    <t>QUERCUS COMMERCE D.O.O. OIB: 99161985837</t>
  </si>
  <si>
    <t>08.12.2025.</t>
  </si>
  <si>
    <t>250/25</t>
  </si>
  <si>
    <t>PLAN B OIB: 67337298000</t>
  </si>
  <si>
    <t>18.12.2025.</t>
  </si>
  <si>
    <t>260/25</t>
  </si>
  <si>
    <t>15.12.2025.</t>
  </si>
  <si>
    <t>20.12.2025.</t>
  </si>
  <si>
    <t>JN 30/25</t>
  </si>
  <si>
    <t>Zacjevljivanje vododerine u poslovnoj zoni</t>
  </si>
  <si>
    <t>45232151 - Radovi na obnovi vodovodne mreže</t>
  </si>
  <si>
    <t>DOMINO GRUPA D.O.O. OIB: 87709060960</t>
  </si>
  <si>
    <t>02.05.2025.</t>
  </si>
  <si>
    <t>106/25</t>
  </si>
  <si>
    <t>GRAD INVEST D.O.O. OIB: 97908043709</t>
  </si>
  <si>
    <t>31.10.2025.</t>
  </si>
  <si>
    <t>225/25</t>
  </si>
  <si>
    <t>19.12.2025.</t>
  </si>
  <si>
    <t>269/25</t>
  </si>
  <si>
    <t>31.12.2025.</t>
  </si>
  <si>
    <t>17.12.2025.</t>
  </si>
  <si>
    <t>15.15.2025.</t>
  </si>
  <si>
    <t>03.01.2026.</t>
  </si>
  <si>
    <t>01.10.2025.</t>
  </si>
  <si>
    <t>03.11.2025.</t>
  </si>
  <si>
    <t>228/25</t>
  </si>
  <si>
    <t>201/25</t>
  </si>
  <si>
    <t>EKO ADRIA D.O.O. OIB: 05956562208</t>
  </si>
  <si>
    <t>205/25</t>
  </si>
  <si>
    <t>JN 120/25</t>
  </si>
  <si>
    <t>VITA PROJEKT D.O.O. OIB: 99339634780</t>
  </si>
  <si>
    <t>26.06.2025.</t>
  </si>
  <si>
    <t>146/25</t>
  </si>
  <si>
    <t>03.07.2025.</t>
  </si>
  <si>
    <t>148/25</t>
  </si>
  <si>
    <t xml:space="preserve">Strategija zelene urbane obnove </t>
  </si>
  <si>
    <t>Akcijski plan energetski i klimatski održivog razvitka</t>
  </si>
  <si>
    <t>30.07.2025.</t>
  </si>
  <si>
    <t>JN 37/25</t>
  </si>
  <si>
    <t>Projekt vodoopskrbnog sustava poslovne zone</t>
  </si>
  <si>
    <t>JN 29/25</t>
  </si>
  <si>
    <t>Projekt uređenja Trga Martina Posedarskog</t>
  </si>
  <si>
    <t>10.12.2025.</t>
  </si>
  <si>
    <t>13.10.2025.</t>
  </si>
  <si>
    <t>71314300-Savjetodavne usluge u području energetske učinkovitosti</t>
  </si>
  <si>
    <t>71241000- Studije izvodljivosti, savjetodavne usluge, analiza</t>
  </si>
  <si>
    <t>Redni broj</t>
  </si>
  <si>
    <t>Predmet ugovora</t>
  </si>
  <si>
    <t xml:space="preserve">Vrsta provedenog postupka </t>
  </si>
  <si>
    <t>Datum sklapanja ugovora</t>
  </si>
  <si>
    <t>Iznos sklopljenog ugovora (sa PDV-om)</t>
  </si>
  <si>
    <t>Naziv ponuditelja s kojima je sklopljen ugovor</t>
  </si>
  <si>
    <t>Ugovor o djelu</t>
  </si>
  <si>
    <t>Sklopljen ugovor</t>
  </si>
  <si>
    <t>Razdoblje na koje je sklopnjen</t>
  </si>
  <si>
    <t>od 01.04.2025. - 30.09.2025.</t>
  </si>
  <si>
    <t>Nikola Matek</t>
  </si>
  <si>
    <t>01.05.2025.</t>
  </si>
  <si>
    <t>od 01.05.2025. - 30.05.2025.</t>
  </si>
  <si>
    <t>Josip Jurčić</t>
  </si>
  <si>
    <t>od 01.05.2025. - 30.09.2025.</t>
  </si>
  <si>
    <t>Zdravko Šalina</t>
  </si>
  <si>
    <t>28.05.2025.</t>
  </si>
  <si>
    <t>do raskida</t>
  </si>
  <si>
    <t>Ivica Brala</t>
  </si>
  <si>
    <t>Dodatak ugovora o djelu</t>
  </si>
  <si>
    <t>23.07.2025.</t>
  </si>
  <si>
    <t>Mihaela Klanac</t>
  </si>
  <si>
    <t>10.06.2025.</t>
  </si>
  <si>
    <t>Ivica Nekić</t>
  </si>
  <si>
    <t>Ugovor o umjetničkom autorskom djelu</t>
  </si>
  <si>
    <t>do 11.05.2025.</t>
  </si>
  <si>
    <t xml:space="preserve">Ivona Lerga </t>
  </si>
  <si>
    <t>05.06.2025.</t>
  </si>
  <si>
    <t>od 09.06.2025.-09.07.2025.</t>
  </si>
  <si>
    <t>Goran Batur</t>
  </si>
  <si>
    <t>od 15.06.2025.-15.07.2025.</t>
  </si>
  <si>
    <t>Mateo Ćirak</t>
  </si>
  <si>
    <t>04.07.2025.</t>
  </si>
  <si>
    <t>do 12.07.2025.</t>
  </si>
  <si>
    <t>Aleksandar Cenov</t>
  </si>
  <si>
    <t>05.07.2025.</t>
  </si>
  <si>
    <t>od 09.07.2025.-09.08.2025.</t>
  </si>
  <si>
    <t>od 15.07.2025.-15.08.2025.</t>
  </si>
  <si>
    <t>01.07.2025.</t>
  </si>
  <si>
    <t>od 01.07.2025.-30.07.2025.</t>
  </si>
  <si>
    <t>Autorski ugovor</t>
  </si>
  <si>
    <t>do 16.08.2025.</t>
  </si>
  <si>
    <t>od 01.08.-31.08.2025.</t>
  </si>
  <si>
    <t>Mateja Klanac</t>
  </si>
  <si>
    <t>Autorski ugovor o umjetničkom nastupu</t>
  </si>
  <si>
    <t>do 22.09.2025.</t>
  </si>
  <si>
    <t>Laura Perković</t>
  </si>
  <si>
    <t>Ugovor o autorskom djelu</t>
  </si>
  <si>
    <t>11.07.2025.</t>
  </si>
  <si>
    <t>do 09.08.2025.</t>
  </si>
  <si>
    <t>Dragomir Herendić</t>
  </si>
  <si>
    <t>14.08.2025.</t>
  </si>
  <si>
    <t>od 16.08.2025.-16.09.2025.</t>
  </si>
  <si>
    <t>30.08.2025.</t>
  </si>
  <si>
    <t>od 01.09.2025.-30.09.2025.</t>
  </si>
  <si>
    <t>30.10.2025.</t>
  </si>
  <si>
    <t>30.11.2025.</t>
  </si>
  <si>
    <t>od 01.10.2025.-31.10.2025.</t>
  </si>
  <si>
    <t>od 01.11.2025.-30.11.2025.</t>
  </si>
  <si>
    <t>od 01.12.2025.-31.12.2025.</t>
  </si>
  <si>
    <t>Alen Vitasović i članovi pratećeg sastava</t>
  </si>
  <si>
    <t>NK Hrvatski vitez</t>
  </si>
  <si>
    <t>Biciklistički klub Posedarje</t>
  </si>
  <si>
    <t>17.01.2025.</t>
  </si>
  <si>
    <t>MNK Kadulja</t>
  </si>
  <si>
    <t>Lovačko društvo Kamenjarka Posedarje</t>
  </si>
  <si>
    <t>Kinološka udruga Posedarje</t>
  </si>
  <si>
    <t>Udruga za poticanje razvoja mjesta Vinjerac</t>
  </si>
  <si>
    <t>Košarkaški savez Zadarske županije</t>
  </si>
  <si>
    <t>Udruga za život, spot i razvoj Dalmatinko</t>
  </si>
  <si>
    <t>Boćarski klub Slivnica</t>
  </si>
  <si>
    <t>Boćarski klub Sv. Nikola</t>
  </si>
  <si>
    <t>Izvorna pjevačka skupina SOKOLOVI- RAVNI KOTARI</t>
  </si>
  <si>
    <t>NŠK Podgradina</t>
  </si>
  <si>
    <t>Udruga Zadarske mažoretkinje</t>
  </si>
  <si>
    <t>Boćarski klub Podgradina</t>
  </si>
  <si>
    <t>MNK Posedarje</t>
  </si>
  <si>
    <t>Ugovor o dodjeli financijskih sredstava programu/projektu u području sport/kultura/ljetne manifestacije iz sredstava proračuna za 2025. godinu</t>
  </si>
  <si>
    <t>UGOVORI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</si>
</sst>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10"/>
      <color theme="1"/>
      <name val="Source Sans Pro"/>
      <family val="2"/>
    </font>
    <font>
      <sz val="10"/>
      <color rgb="FFFFFFFF"/>
      <name val="Source Sans Pro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11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</cellXfs>
  <cellStyles count="3">
    <cellStyle name="Normalno" xfId="0" builtinId="0"/>
    <cellStyle name="Normalno 2" xfId="1" xr:uid="{861C91C5-4A3C-4D74-99EB-3FD35D63B96D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topLeftCell="A103" workbookViewId="0">
      <selection activeCell="K81" sqref="K81"/>
    </sheetView>
  </sheetViews>
  <sheetFormatPr defaultRowHeight="15" x14ac:dyDescent="0.25"/>
  <cols>
    <col min="1" max="1" width="16" customWidth="1"/>
    <col min="2" max="2" width="22.85546875" bestFit="1" customWidth="1"/>
    <col min="3" max="3" width="26.28515625" bestFit="1" customWidth="1"/>
    <col min="4" max="4" width="23.5703125" bestFit="1" customWidth="1"/>
    <col min="5" max="5" width="36.140625" bestFit="1" customWidth="1"/>
    <col min="6" max="6" width="28.42578125" bestFit="1" customWidth="1"/>
    <col min="7" max="7" width="42.7109375" bestFit="1" customWidth="1"/>
    <col min="8" max="8" width="14.28515625" bestFit="1" customWidth="1"/>
    <col min="9" max="9" width="12.140625" bestFit="1" customWidth="1"/>
    <col min="10" max="10" width="16.85546875" bestFit="1" customWidth="1"/>
    <col min="11" max="11" width="14.42578125" customWidth="1"/>
    <col min="12" max="12" width="14.7109375" customWidth="1"/>
    <col min="13" max="13" width="15.5703125" customWidth="1"/>
    <col min="15" max="15" width="13.85546875" customWidth="1"/>
    <col min="16" max="16" width="13.140625" bestFit="1" customWidth="1"/>
    <col min="17" max="17" width="12.5703125" customWidth="1"/>
    <col min="18" max="18" width="13.140625" customWidth="1"/>
  </cols>
  <sheetData>
    <row r="1" spans="1:18" ht="15.75" thickBot="1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6" t="s">
        <v>16</v>
      </c>
      <c r="R1" s="7" t="s">
        <v>17</v>
      </c>
    </row>
    <row r="2" spans="1:18" ht="51.75" thickBot="1" x14ac:dyDescent="0.3">
      <c r="A2" s="8" t="s">
        <v>18</v>
      </c>
      <c r="B2" s="3" t="s">
        <v>19</v>
      </c>
      <c r="C2" s="4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3" t="s">
        <v>30</v>
      </c>
      <c r="N2" s="3" t="s">
        <v>31</v>
      </c>
      <c r="O2" s="3" t="s">
        <v>32</v>
      </c>
      <c r="P2" s="3" t="s">
        <v>33</v>
      </c>
      <c r="Q2" s="5" t="s">
        <v>34</v>
      </c>
      <c r="R2" s="9" t="s">
        <v>35</v>
      </c>
    </row>
    <row r="3" spans="1:18" ht="45" x14ac:dyDescent="0.25">
      <c r="A3" s="10" t="s">
        <v>36</v>
      </c>
      <c r="B3" s="10" t="s">
        <v>37</v>
      </c>
      <c r="C3" s="10" t="s">
        <v>38</v>
      </c>
      <c r="D3" s="10"/>
      <c r="E3" s="10" t="s">
        <v>39</v>
      </c>
      <c r="F3" s="10" t="s">
        <v>40</v>
      </c>
      <c r="G3" s="10"/>
      <c r="H3" s="10" t="s">
        <v>41</v>
      </c>
      <c r="I3" s="10" t="s">
        <v>42</v>
      </c>
      <c r="J3" s="10" t="s">
        <v>43</v>
      </c>
      <c r="K3" s="17">
        <v>65910</v>
      </c>
      <c r="L3" s="17">
        <f>M3-K3</f>
        <v>16477.5</v>
      </c>
      <c r="M3" s="17">
        <v>82387.5</v>
      </c>
      <c r="N3" s="10" t="s">
        <v>44</v>
      </c>
      <c r="O3" s="10" t="s">
        <v>45</v>
      </c>
      <c r="P3" s="17">
        <v>82387.5</v>
      </c>
      <c r="Q3" s="12"/>
      <c r="R3" s="13"/>
    </row>
    <row r="4" spans="1:18" ht="45" x14ac:dyDescent="0.25">
      <c r="A4" s="10" t="s">
        <v>46</v>
      </c>
      <c r="B4" s="10" t="s">
        <v>47</v>
      </c>
      <c r="C4" s="10" t="s">
        <v>48</v>
      </c>
      <c r="D4" s="10"/>
      <c r="E4" s="10" t="s">
        <v>39</v>
      </c>
      <c r="F4" s="10" t="s">
        <v>40</v>
      </c>
      <c r="G4" s="10"/>
      <c r="H4" s="10" t="s">
        <v>41</v>
      </c>
      <c r="I4" s="10" t="s">
        <v>49</v>
      </c>
      <c r="J4" s="10" t="s">
        <v>43</v>
      </c>
      <c r="K4" s="17">
        <v>65842</v>
      </c>
      <c r="L4" s="17">
        <f t="shared" ref="L4" si="0">M4-K4</f>
        <v>16460.5</v>
      </c>
      <c r="M4" s="17">
        <v>82302.5</v>
      </c>
      <c r="N4" s="10" t="s">
        <v>44</v>
      </c>
      <c r="O4" s="10" t="s">
        <v>106</v>
      </c>
      <c r="P4" s="17">
        <v>82302.5</v>
      </c>
      <c r="Q4" s="11"/>
      <c r="R4" s="14"/>
    </row>
    <row r="5" spans="1:18" ht="60" x14ac:dyDescent="0.25">
      <c r="A5" s="10" t="s">
        <v>50</v>
      </c>
      <c r="B5" s="10" t="s">
        <v>51</v>
      </c>
      <c r="C5" s="10" t="s">
        <v>52</v>
      </c>
      <c r="D5" s="10"/>
      <c r="E5" s="10" t="s">
        <v>39</v>
      </c>
      <c r="F5" s="10" t="s">
        <v>53</v>
      </c>
      <c r="G5" s="10"/>
      <c r="H5" s="10" t="s">
        <v>54</v>
      </c>
      <c r="I5" s="10" t="s">
        <v>58</v>
      </c>
      <c r="J5" s="10" t="s">
        <v>105</v>
      </c>
      <c r="K5" s="17">
        <v>15925</v>
      </c>
      <c r="L5" s="17">
        <f>M5-K5</f>
        <v>3981.25</v>
      </c>
      <c r="M5" s="17">
        <v>19906.25</v>
      </c>
      <c r="N5" s="10" t="s">
        <v>44</v>
      </c>
      <c r="O5" s="10" t="s">
        <v>381</v>
      </c>
      <c r="P5" s="17">
        <v>19906.25</v>
      </c>
      <c r="Q5" s="11"/>
      <c r="R5" s="14"/>
    </row>
    <row r="6" spans="1:18" ht="45" x14ac:dyDescent="0.25">
      <c r="A6" s="10" t="s">
        <v>55</v>
      </c>
      <c r="B6" s="10" t="s">
        <v>56</v>
      </c>
      <c r="C6" s="10" t="s">
        <v>57</v>
      </c>
      <c r="D6" s="10"/>
      <c r="E6" s="10" t="s">
        <v>39</v>
      </c>
      <c r="F6" s="10" t="s">
        <v>40</v>
      </c>
      <c r="G6" s="10"/>
      <c r="H6" s="10" t="s">
        <v>54</v>
      </c>
      <c r="I6" s="10" t="s">
        <v>59</v>
      </c>
      <c r="J6" s="10" t="s">
        <v>43</v>
      </c>
      <c r="K6" s="17">
        <v>9200</v>
      </c>
      <c r="L6" s="17">
        <f t="shared" ref="L6:L10" si="1">M6-K6</f>
        <v>2300</v>
      </c>
      <c r="M6" s="17">
        <v>11500</v>
      </c>
      <c r="N6" s="10" t="s">
        <v>44</v>
      </c>
      <c r="O6" s="10" t="s">
        <v>106</v>
      </c>
      <c r="P6" s="17">
        <v>11500</v>
      </c>
      <c r="Q6" s="11"/>
      <c r="R6" s="14"/>
    </row>
    <row r="7" spans="1:18" ht="45" x14ac:dyDescent="0.25">
      <c r="A7" s="10" t="s">
        <v>60</v>
      </c>
      <c r="B7" s="10" t="s">
        <v>61</v>
      </c>
      <c r="C7" s="10" t="s">
        <v>62</v>
      </c>
      <c r="D7" s="10"/>
      <c r="E7" s="10" t="s">
        <v>39</v>
      </c>
      <c r="F7" s="10" t="s">
        <v>63</v>
      </c>
      <c r="G7" s="10"/>
      <c r="H7" s="10" t="s">
        <v>64</v>
      </c>
      <c r="I7" s="10" t="s">
        <v>65</v>
      </c>
      <c r="J7" s="10" t="s">
        <v>66</v>
      </c>
      <c r="K7" s="17">
        <v>8739</v>
      </c>
      <c r="L7" s="17">
        <f t="shared" si="1"/>
        <v>2184.75</v>
      </c>
      <c r="M7" s="17">
        <v>10923.75</v>
      </c>
      <c r="N7" s="10" t="s">
        <v>44</v>
      </c>
      <c r="O7" s="10" t="s">
        <v>107</v>
      </c>
      <c r="P7" s="17">
        <v>10923.75</v>
      </c>
      <c r="Q7" s="11"/>
      <c r="R7" s="14"/>
    </row>
    <row r="8" spans="1:18" ht="45" x14ac:dyDescent="0.25">
      <c r="A8" s="10" t="s">
        <v>67</v>
      </c>
      <c r="B8" s="10" t="s">
        <v>68</v>
      </c>
      <c r="C8" s="10" t="s">
        <v>69</v>
      </c>
      <c r="D8" s="10"/>
      <c r="E8" s="10" t="s">
        <v>39</v>
      </c>
      <c r="F8" s="10" t="s">
        <v>70</v>
      </c>
      <c r="G8" s="10"/>
      <c r="H8" s="10" t="s">
        <v>54</v>
      </c>
      <c r="I8" s="10" t="s">
        <v>71</v>
      </c>
      <c r="J8" s="10" t="s">
        <v>43</v>
      </c>
      <c r="K8" s="17">
        <v>6000</v>
      </c>
      <c r="L8" s="17">
        <f t="shared" si="1"/>
        <v>1500</v>
      </c>
      <c r="M8" s="17">
        <v>7500</v>
      </c>
      <c r="N8" s="10" t="s">
        <v>44</v>
      </c>
      <c r="O8" s="10" t="s">
        <v>132</v>
      </c>
      <c r="P8" s="17">
        <v>7500</v>
      </c>
      <c r="Q8" s="11"/>
      <c r="R8" s="14"/>
    </row>
    <row r="9" spans="1:18" ht="45" x14ac:dyDescent="0.25">
      <c r="A9" s="10" t="s">
        <v>72</v>
      </c>
      <c r="B9" s="10" t="s">
        <v>73</v>
      </c>
      <c r="C9" s="10" t="s">
        <v>91</v>
      </c>
      <c r="D9" s="10" t="s">
        <v>90</v>
      </c>
      <c r="E9" s="10" t="s">
        <v>74</v>
      </c>
      <c r="F9" s="10" t="s">
        <v>75</v>
      </c>
      <c r="G9" s="10"/>
      <c r="H9" s="10" t="s">
        <v>76</v>
      </c>
      <c r="I9" s="10" t="s">
        <v>77</v>
      </c>
      <c r="J9" s="10" t="s">
        <v>78</v>
      </c>
      <c r="K9" s="17">
        <v>16.3</v>
      </c>
      <c r="L9" s="17">
        <f t="shared" si="1"/>
        <v>4.0799999999999983</v>
      </c>
      <c r="M9" s="17">
        <v>20.38</v>
      </c>
      <c r="N9" s="10" t="s">
        <v>44</v>
      </c>
      <c r="O9" s="10" t="s">
        <v>285</v>
      </c>
      <c r="P9" s="17">
        <v>105776.06</v>
      </c>
      <c r="Q9" s="11"/>
      <c r="R9" s="14"/>
    </row>
    <row r="10" spans="1:18" ht="75" x14ac:dyDescent="0.25">
      <c r="A10" s="10" t="s">
        <v>98</v>
      </c>
      <c r="B10" s="10" t="s">
        <v>79</v>
      </c>
      <c r="C10" s="10" t="s">
        <v>69</v>
      </c>
      <c r="D10" s="10"/>
      <c r="E10" s="10" t="s">
        <v>39</v>
      </c>
      <c r="F10" s="10" t="s">
        <v>80</v>
      </c>
      <c r="G10" s="10"/>
      <c r="H10" s="10" t="s">
        <v>81</v>
      </c>
      <c r="I10" s="10" t="s">
        <v>82</v>
      </c>
      <c r="J10" s="10" t="s">
        <v>78</v>
      </c>
      <c r="K10" s="17">
        <v>25800</v>
      </c>
      <c r="L10" s="17">
        <f t="shared" si="1"/>
        <v>6450</v>
      </c>
      <c r="M10" s="17">
        <v>32250</v>
      </c>
      <c r="N10" s="10" t="s">
        <v>44</v>
      </c>
      <c r="O10" s="10" t="s">
        <v>291</v>
      </c>
      <c r="P10" s="17"/>
      <c r="Q10" s="11"/>
      <c r="R10" s="14"/>
    </row>
    <row r="11" spans="1:18" ht="145.5" customHeight="1" x14ac:dyDescent="0.25">
      <c r="A11" s="10" t="s">
        <v>83</v>
      </c>
      <c r="B11" s="10" t="s">
        <v>85</v>
      </c>
      <c r="C11" s="10" t="s">
        <v>89</v>
      </c>
      <c r="D11" s="10" t="s">
        <v>88</v>
      </c>
      <c r="E11" s="10" t="s">
        <v>74</v>
      </c>
      <c r="F11" s="10" t="s">
        <v>84</v>
      </c>
      <c r="G11" s="10"/>
      <c r="H11" s="10" t="s">
        <v>86</v>
      </c>
      <c r="I11" s="10" t="s">
        <v>42</v>
      </c>
      <c r="J11" s="10" t="s">
        <v>87</v>
      </c>
      <c r="K11" s="17">
        <v>612.29999999999995</v>
      </c>
      <c r="L11" s="17">
        <f>M11-K11</f>
        <v>153.08000000000004</v>
      </c>
      <c r="M11" s="17">
        <v>765.38</v>
      </c>
      <c r="N11" s="10" t="s">
        <v>44</v>
      </c>
      <c r="O11" s="10" t="s">
        <v>381</v>
      </c>
      <c r="P11" s="17"/>
      <c r="Q11" s="11"/>
      <c r="R11" s="14"/>
    </row>
    <row r="12" spans="1:18" ht="30" x14ac:dyDescent="0.25">
      <c r="A12" s="10" t="s">
        <v>92</v>
      </c>
      <c r="B12" s="10" t="s">
        <v>93</v>
      </c>
      <c r="C12" s="10" t="s">
        <v>94</v>
      </c>
      <c r="D12" s="10" t="s">
        <v>95</v>
      </c>
      <c r="E12" s="10" t="s">
        <v>74</v>
      </c>
      <c r="F12" s="10" t="s">
        <v>96</v>
      </c>
      <c r="G12" s="10"/>
      <c r="H12" s="10"/>
      <c r="I12" s="10" t="s">
        <v>97</v>
      </c>
      <c r="J12" s="10" t="s">
        <v>105</v>
      </c>
      <c r="K12" s="17">
        <v>457561.5</v>
      </c>
      <c r="L12" s="17">
        <f>M12-K12</f>
        <v>114390.38</v>
      </c>
      <c r="M12" s="17">
        <v>571951.88</v>
      </c>
      <c r="N12" s="10" t="s">
        <v>44</v>
      </c>
      <c r="O12" s="10" t="s">
        <v>291</v>
      </c>
      <c r="P12" s="17"/>
      <c r="Q12" s="11"/>
      <c r="R12" s="14"/>
    </row>
    <row r="13" spans="1:18" ht="60" x14ac:dyDescent="0.25">
      <c r="A13" s="10" t="s">
        <v>99</v>
      </c>
      <c r="B13" s="10" t="s">
        <v>100</v>
      </c>
      <c r="C13" s="10" t="s">
        <v>101</v>
      </c>
      <c r="D13" s="10"/>
      <c r="E13" s="10" t="s">
        <v>39</v>
      </c>
      <c r="F13" s="10" t="s">
        <v>102</v>
      </c>
      <c r="G13" s="10"/>
      <c r="H13" s="10" t="s">
        <v>103</v>
      </c>
      <c r="I13" s="10" t="s">
        <v>104</v>
      </c>
      <c r="J13" s="10" t="s">
        <v>105</v>
      </c>
      <c r="K13" s="17">
        <v>8500</v>
      </c>
      <c r="L13" s="17">
        <v>0</v>
      </c>
      <c r="M13" s="17">
        <v>8500</v>
      </c>
      <c r="N13" s="10" t="s">
        <v>44</v>
      </c>
      <c r="O13" s="10" t="s">
        <v>291</v>
      </c>
      <c r="P13" s="17"/>
      <c r="Q13" s="11"/>
      <c r="R13" s="14"/>
    </row>
    <row r="14" spans="1:18" ht="30" x14ac:dyDescent="0.25">
      <c r="A14" s="10" t="s">
        <v>108</v>
      </c>
      <c r="B14" s="10" t="s">
        <v>109</v>
      </c>
      <c r="C14" s="10" t="s">
        <v>69</v>
      </c>
      <c r="D14" s="10"/>
      <c r="E14" s="10" t="s">
        <v>39</v>
      </c>
      <c r="F14" s="10" t="s">
        <v>110</v>
      </c>
      <c r="G14" s="10"/>
      <c r="H14" s="10" t="s">
        <v>111</v>
      </c>
      <c r="I14" s="10" t="s">
        <v>112</v>
      </c>
      <c r="J14" s="10" t="s">
        <v>113</v>
      </c>
      <c r="K14" s="17">
        <v>23000</v>
      </c>
      <c r="L14" s="17">
        <f>M14-K14</f>
        <v>5750</v>
      </c>
      <c r="M14" s="17">
        <v>28750</v>
      </c>
      <c r="N14" s="10" t="s">
        <v>44</v>
      </c>
      <c r="O14" s="10" t="s">
        <v>291</v>
      </c>
      <c r="P14" s="17"/>
      <c r="Q14" s="11"/>
      <c r="R14" s="14"/>
    </row>
    <row r="15" spans="1:18" ht="45" x14ac:dyDescent="0.25">
      <c r="A15" s="10" t="s">
        <v>114</v>
      </c>
      <c r="B15" s="10" t="s">
        <v>116</v>
      </c>
      <c r="C15" s="10" t="s">
        <v>115</v>
      </c>
      <c r="D15" s="10"/>
      <c r="E15" s="10" t="s">
        <v>39</v>
      </c>
      <c r="F15" s="10" t="s">
        <v>117</v>
      </c>
      <c r="G15" s="10"/>
      <c r="H15" s="10" t="s">
        <v>118</v>
      </c>
      <c r="I15" s="10" t="s">
        <v>119</v>
      </c>
      <c r="J15" s="10" t="s">
        <v>120</v>
      </c>
      <c r="K15" s="17">
        <v>24590</v>
      </c>
      <c r="L15" s="17">
        <v>0</v>
      </c>
      <c r="M15" s="17">
        <v>24590</v>
      </c>
      <c r="N15" s="10" t="s">
        <v>44</v>
      </c>
      <c r="O15" s="10" t="s">
        <v>291</v>
      </c>
      <c r="P15" s="17"/>
      <c r="Q15" s="11"/>
      <c r="R15" s="14"/>
    </row>
    <row r="16" spans="1:18" ht="30" x14ac:dyDescent="0.25">
      <c r="A16" s="10" t="s">
        <v>121</v>
      </c>
      <c r="B16" s="10" t="s">
        <v>122</v>
      </c>
      <c r="C16" s="10" t="s">
        <v>123</v>
      </c>
      <c r="D16" s="10"/>
      <c r="E16" s="10" t="s">
        <v>39</v>
      </c>
      <c r="F16" s="10" t="s">
        <v>124</v>
      </c>
      <c r="G16" s="10"/>
      <c r="H16" s="10" t="s">
        <v>125</v>
      </c>
      <c r="I16" s="10" t="s">
        <v>126</v>
      </c>
      <c r="J16" s="10" t="s">
        <v>127</v>
      </c>
      <c r="K16" s="17">
        <v>47090</v>
      </c>
      <c r="L16" s="17">
        <f t="shared" ref="L16:L55" si="2">M16-K16</f>
        <v>11772.5</v>
      </c>
      <c r="M16" s="17">
        <v>58862.5</v>
      </c>
      <c r="N16" s="10" t="s">
        <v>44</v>
      </c>
      <c r="O16" s="10" t="s">
        <v>286</v>
      </c>
      <c r="P16" s="17">
        <v>58862.5</v>
      </c>
      <c r="Q16" s="11"/>
      <c r="R16" s="14"/>
    </row>
    <row r="17" spans="1:18" ht="30" x14ac:dyDescent="0.25">
      <c r="A17" s="10" t="s">
        <v>128</v>
      </c>
      <c r="B17" s="10" t="s">
        <v>129</v>
      </c>
      <c r="C17" s="10" t="s">
        <v>130</v>
      </c>
      <c r="D17" s="10"/>
      <c r="E17" s="10" t="s">
        <v>39</v>
      </c>
      <c r="F17" s="10" t="s">
        <v>131</v>
      </c>
      <c r="G17" s="10"/>
      <c r="H17" s="10" t="s">
        <v>132</v>
      </c>
      <c r="I17" s="10" t="s">
        <v>133</v>
      </c>
      <c r="J17" s="10" t="s">
        <v>127</v>
      </c>
      <c r="K17" s="17">
        <v>4000</v>
      </c>
      <c r="L17" s="17">
        <f t="shared" si="2"/>
        <v>1000</v>
      </c>
      <c r="M17" s="17">
        <v>5000</v>
      </c>
      <c r="N17" s="10" t="s">
        <v>44</v>
      </c>
      <c r="O17" s="10" t="s">
        <v>134</v>
      </c>
      <c r="P17" s="17">
        <v>5000</v>
      </c>
      <c r="Q17" s="11"/>
      <c r="R17" s="14"/>
    </row>
    <row r="18" spans="1:18" ht="60" x14ac:dyDescent="0.25">
      <c r="A18" s="10" t="s">
        <v>135</v>
      </c>
      <c r="B18" s="10" t="s">
        <v>136</v>
      </c>
      <c r="C18" s="10" t="s">
        <v>137</v>
      </c>
      <c r="D18" s="10"/>
      <c r="E18" s="10" t="s">
        <v>39</v>
      </c>
      <c r="F18" s="10" t="s">
        <v>138</v>
      </c>
      <c r="G18" s="10"/>
      <c r="H18" s="10" t="s">
        <v>103</v>
      </c>
      <c r="I18" s="10" t="s">
        <v>139</v>
      </c>
      <c r="J18" s="10" t="s">
        <v>127</v>
      </c>
      <c r="K18" s="17">
        <v>5990</v>
      </c>
      <c r="L18" s="17">
        <f t="shared" si="2"/>
        <v>1497.5</v>
      </c>
      <c r="M18" s="17">
        <v>7487.5</v>
      </c>
      <c r="N18" s="10" t="s">
        <v>44</v>
      </c>
      <c r="O18" s="10" t="s">
        <v>140</v>
      </c>
      <c r="P18" s="17">
        <v>7487.5</v>
      </c>
      <c r="Q18" s="11"/>
      <c r="R18" s="14"/>
    </row>
    <row r="19" spans="1:18" ht="30" x14ac:dyDescent="0.25">
      <c r="A19" s="10" t="s">
        <v>141</v>
      </c>
      <c r="B19" s="10" t="s">
        <v>142</v>
      </c>
      <c r="C19" s="10" t="s">
        <v>94</v>
      </c>
      <c r="D19" s="10"/>
      <c r="E19" s="10" t="s">
        <v>39</v>
      </c>
      <c r="F19" s="10" t="s">
        <v>143</v>
      </c>
      <c r="G19" s="10"/>
      <c r="H19" s="10" t="s">
        <v>144</v>
      </c>
      <c r="I19" s="10" t="s">
        <v>145</v>
      </c>
      <c r="J19" s="10" t="s">
        <v>127</v>
      </c>
      <c r="K19" s="17">
        <v>4510</v>
      </c>
      <c r="L19" s="17">
        <f t="shared" si="2"/>
        <v>1127.5</v>
      </c>
      <c r="M19" s="17">
        <v>5637.5</v>
      </c>
      <c r="N19" s="10" t="s">
        <v>44</v>
      </c>
      <c r="O19" s="10" t="s">
        <v>146</v>
      </c>
      <c r="P19" s="17">
        <v>5637.5</v>
      </c>
      <c r="Q19" s="11"/>
      <c r="R19" s="14"/>
    </row>
    <row r="20" spans="1:18" ht="30" x14ac:dyDescent="0.25">
      <c r="A20" s="10" t="s">
        <v>147</v>
      </c>
      <c r="B20" s="10" t="s">
        <v>148</v>
      </c>
      <c r="C20" s="10" t="s">
        <v>149</v>
      </c>
      <c r="D20" s="10"/>
      <c r="E20" s="10" t="s">
        <v>39</v>
      </c>
      <c r="F20" s="10" t="s">
        <v>150</v>
      </c>
      <c r="G20" s="10"/>
      <c r="H20" s="10" t="s">
        <v>151</v>
      </c>
      <c r="I20" s="10" t="s">
        <v>152</v>
      </c>
      <c r="J20" s="10" t="s">
        <v>127</v>
      </c>
      <c r="K20" s="17">
        <v>9158</v>
      </c>
      <c r="L20" s="17">
        <f t="shared" si="2"/>
        <v>2289.5</v>
      </c>
      <c r="M20" s="17">
        <v>11447.5</v>
      </c>
      <c r="N20" s="10" t="s">
        <v>44</v>
      </c>
      <c r="O20" s="10" t="s">
        <v>153</v>
      </c>
      <c r="P20" s="17">
        <v>11447.5</v>
      </c>
      <c r="Q20" s="11"/>
      <c r="R20" s="14"/>
    </row>
    <row r="21" spans="1:18" ht="45" x14ac:dyDescent="0.25">
      <c r="A21" s="10" t="s">
        <v>154</v>
      </c>
      <c r="B21" s="10" t="s">
        <v>155</v>
      </c>
      <c r="C21" s="10" t="s">
        <v>38</v>
      </c>
      <c r="D21" s="10"/>
      <c r="E21" s="10" t="s">
        <v>39</v>
      </c>
      <c r="F21" s="10" t="s">
        <v>156</v>
      </c>
      <c r="G21" s="10"/>
      <c r="H21" s="10" t="s">
        <v>157</v>
      </c>
      <c r="I21" s="10" t="s">
        <v>158</v>
      </c>
      <c r="J21" s="10" t="s">
        <v>159</v>
      </c>
      <c r="K21" s="17">
        <v>17530</v>
      </c>
      <c r="L21" s="17">
        <f t="shared" si="2"/>
        <v>4382.5</v>
      </c>
      <c r="M21" s="17">
        <v>21912.5</v>
      </c>
      <c r="N21" s="10" t="s">
        <v>44</v>
      </c>
      <c r="O21" s="10" t="s">
        <v>160</v>
      </c>
      <c r="P21" s="17">
        <v>21912.5</v>
      </c>
      <c r="Q21" s="11"/>
      <c r="R21" s="14"/>
    </row>
    <row r="22" spans="1:18" ht="45" x14ac:dyDescent="0.25">
      <c r="A22" s="10" t="s">
        <v>154</v>
      </c>
      <c r="B22" s="10" t="s">
        <v>155</v>
      </c>
      <c r="C22" s="10" t="s">
        <v>38</v>
      </c>
      <c r="D22" s="10"/>
      <c r="E22" s="10" t="s">
        <v>39</v>
      </c>
      <c r="F22" s="10" t="s">
        <v>150</v>
      </c>
      <c r="G22" s="10"/>
      <c r="H22" s="10" t="s">
        <v>161</v>
      </c>
      <c r="I22" s="10" t="s">
        <v>162</v>
      </c>
      <c r="J22" s="10" t="s">
        <v>159</v>
      </c>
      <c r="K22" s="17">
        <v>3682</v>
      </c>
      <c r="L22" s="17">
        <f t="shared" si="2"/>
        <v>920.5</v>
      </c>
      <c r="M22" s="17">
        <v>4602.5</v>
      </c>
      <c r="N22" s="10" t="s">
        <v>44</v>
      </c>
      <c r="O22" s="10" t="s">
        <v>163</v>
      </c>
      <c r="P22" s="17">
        <v>4602.5</v>
      </c>
      <c r="Q22" s="11"/>
      <c r="R22" s="14"/>
    </row>
    <row r="23" spans="1:18" ht="30" x14ac:dyDescent="0.25">
      <c r="A23" s="10" t="s">
        <v>164</v>
      </c>
      <c r="B23" s="10" t="s">
        <v>165</v>
      </c>
      <c r="C23" s="10" t="s">
        <v>166</v>
      </c>
      <c r="D23" s="10"/>
      <c r="E23" s="10" t="s">
        <v>39</v>
      </c>
      <c r="F23" s="10" t="s">
        <v>167</v>
      </c>
      <c r="G23" s="10"/>
      <c r="H23" s="10" t="s">
        <v>161</v>
      </c>
      <c r="I23" s="10" t="s">
        <v>168</v>
      </c>
      <c r="J23" s="10" t="s">
        <v>169</v>
      </c>
      <c r="K23" s="17">
        <v>4541.9399999999996</v>
      </c>
      <c r="L23" s="17">
        <f t="shared" si="2"/>
        <v>1135.4800000000005</v>
      </c>
      <c r="M23" s="17">
        <v>5677.42</v>
      </c>
      <c r="N23" s="10" t="s">
        <v>44</v>
      </c>
      <c r="O23" s="10" t="s">
        <v>291</v>
      </c>
      <c r="P23" s="17"/>
      <c r="Q23" s="11"/>
      <c r="R23" s="14"/>
    </row>
    <row r="24" spans="1:18" ht="45" x14ac:dyDescent="0.25">
      <c r="A24" s="10" t="s">
        <v>170</v>
      </c>
      <c r="B24" s="10" t="s">
        <v>171</v>
      </c>
      <c r="C24" s="10" t="s">
        <v>38</v>
      </c>
      <c r="D24" s="10"/>
      <c r="E24" s="10" t="s">
        <v>39</v>
      </c>
      <c r="F24" s="10" t="s">
        <v>172</v>
      </c>
      <c r="G24" s="10"/>
      <c r="H24" s="10" t="s">
        <v>173</v>
      </c>
      <c r="I24" s="10" t="s">
        <v>174</v>
      </c>
      <c r="J24" s="10" t="s">
        <v>175</v>
      </c>
      <c r="K24" s="17">
        <v>5396.61</v>
      </c>
      <c r="L24" s="17">
        <f t="shared" si="2"/>
        <v>895.82999999999993</v>
      </c>
      <c r="M24" s="17">
        <v>6292.44</v>
      </c>
      <c r="N24" s="10" t="s">
        <v>44</v>
      </c>
      <c r="O24" s="10" t="s">
        <v>294</v>
      </c>
      <c r="P24" s="17">
        <v>6292.44</v>
      </c>
      <c r="Q24" s="11"/>
      <c r="R24" s="14"/>
    </row>
    <row r="25" spans="1:18" ht="45" x14ac:dyDescent="0.25">
      <c r="A25" s="10" t="s">
        <v>170</v>
      </c>
      <c r="B25" s="10" t="s">
        <v>171</v>
      </c>
      <c r="C25" s="10" t="s">
        <v>38</v>
      </c>
      <c r="D25" s="10"/>
      <c r="E25" s="10" t="s">
        <v>39</v>
      </c>
      <c r="F25" s="10" t="s">
        <v>172</v>
      </c>
      <c r="G25" s="10"/>
      <c r="H25" s="10" t="s">
        <v>173</v>
      </c>
      <c r="I25" s="10" t="s">
        <v>176</v>
      </c>
      <c r="J25" s="10" t="s">
        <v>175</v>
      </c>
      <c r="K25" s="17">
        <v>2994.98</v>
      </c>
      <c r="L25" s="17">
        <f t="shared" si="2"/>
        <v>588.75</v>
      </c>
      <c r="M25" s="17">
        <v>3583.73</v>
      </c>
      <c r="N25" s="10" t="s">
        <v>44</v>
      </c>
      <c r="O25" s="10" t="s">
        <v>302</v>
      </c>
      <c r="P25" s="17">
        <v>3583.73</v>
      </c>
      <c r="Q25" s="11"/>
      <c r="R25" s="14"/>
    </row>
    <row r="26" spans="1:18" ht="30" x14ac:dyDescent="0.25">
      <c r="A26" s="10" t="s">
        <v>177</v>
      </c>
      <c r="B26" s="10" t="s">
        <v>178</v>
      </c>
      <c r="C26" s="10" t="s">
        <v>179</v>
      </c>
      <c r="D26" s="10"/>
      <c r="E26" s="10" t="s">
        <v>39</v>
      </c>
      <c r="F26" s="10" t="s">
        <v>180</v>
      </c>
      <c r="G26" s="10"/>
      <c r="H26" s="10" t="s">
        <v>181</v>
      </c>
      <c r="I26" s="10" t="s">
        <v>182</v>
      </c>
      <c r="J26" s="10" t="s">
        <v>127</v>
      </c>
      <c r="K26" s="17">
        <v>6771.25</v>
      </c>
      <c r="L26" s="17">
        <f t="shared" si="2"/>
        <v>1692.8099999999995</v>
      </c>
      <c r="M26" s="17">
        <v>8464.06</v>
      </c>
      <c r="N26" s="10" t="s">
        <v>44</v>
      </c>
      <c r="O26" s="10" t="s">
        <v>287</v>
      </c>
      <c r="P26" s="17">
        <v>8464.06</v>
      </c>
      <c r="Q26" s="11"/>
      <c r="R26" s="14"/>
    </row>
    <row r="27" spans="1:18" ht="30" x14ac:dyDescent="0.25">
      <c r="A27" s="10" t="s">
        <v>177</v>
      </c>
      <c r="B27" s="10" t="s">
        <v>178</v>
      </c>
      <c r="C27" s="10" t="s">
        <v>179</v>
      </c>
      <c r="D27" s="10"/>
      <c r="E27" s="10" t="s">
        <v>39</v>
      </c>
      <c r="F27" s="10" t="s">
        <v>180</v>
      </c>
      <c r="G27" s="10"/>
      <c r="H27" s="10" t="s">
        <v>183</v>
      </c>
      <c r="I27" s="10" t="s">
        <v>184</v>
      </c>
      <c r="J27" s="10" t="s">
        <v>127</v>
      </c>
      <c r="K27" s="17">
        <v>8990</v>
      </c>
      <c r="L27" s="17">
        <f t="shared" si="2"/>
        <v>2247.5</v>
      </c>
      <c r="M27" s="17">
        <v>11237.5</v>
      </c>
      <c r="N27" s="10" t="s">
        <v>44</v>
      </c>
      <c r="O27" s="10" t="s">
        <v>288</v>
      </c>
      <c r="P27" s="17">
        <v>11237.5</v>
      </c>
      <c r="Q27" s="11"/>
      <c r="R27" s="14"/>
    </row>
    <row r="28" spans="1:18" ht="30" x14ac:dyDescent="0.25">
      <c r="A28" s="10" t="s">
        <v>177</v>
      </c>
      <c r="B28" s="10" t="s">
        <v>178</v>
      </c>
      <c r="C28" s="10" t="s">
        <v>179</v>
      </c>
      <c r="D28" s="10"/>
      <c r="E28" s="10" t="s">
        <v>39</v>
      </c>
      <c r="F28" s="10" t="s">
        <v>180</v>
      </c>
      <c r="G28" s="10"/>
      <c r="H28" s="10" t="s">
        <v>183</v>
      </c>
      <c r="I28" s="10" t="s">
        <v>185</v>
      </c>
      <c r="J28" s="10" t="s">
        <v>127</v>
      </c>
      <c r="K28" s="17">
        <v>3150</v>
      </c>
      <c r="L28" s="17">
        <f t="shared" si="2"/>
        <v>787.5</v>
      </c>
      <c r="M28" s="17">
        <v>3937.5</v>
      </c>
      <c r="N28" s="10" t="s">
        <v>44</v>
      </c>
      <c r="O28" s="10" t="s">
        <v>225</v>
      </c>
      <c r="P28" s="17">
        <v>3937.5</v>
      </c>
      <c r="Q28" s="11"/>
      <c r="R28" s="14"/>
    </row>
    <row r="29" spans="1:18" ht="30" x14ac:dyDescent="0.25">
      <c r="A29" s="10" t="s">
        <v>177</v>
      </c>
      <c r="B29" s="10" t="s">
        <v>178</v>
      </c>
      <c r="C29" s="10" t="s">
        <v>179</v>
      </c>
      <c r="D29" s="10"/>
      <c r="E29" s="10" t="s">
        <v>39</v>
      </c>
      <c r="F29" s="10" t="s">
        <v>180</v>
      </c>
      <c r="G29" s="10"/>
      <c r="H29" s="10" t="s">
        <v>186</v>
      </c>
      <c r="I29" s="10" t="s">
        <v>187</v>
      </c>
      <c r="J29" s="10" t="s">
        <v>127</v>
      </c>
      <c r="K29" s="17">
        <v>8909.2800000000007</v>
      </c>
      <c r="L29" s="17">
        <f t="shared" si="2"/>
        <v>2227.3199999999997</v>
      </c>
      <c r="M29" s="17">
        <v>11136.6</v>
      </c>
      <c r="N29" s="10" t="s">
        <v>44</v>
      </c>
      <c r="O29" s="10" t="s">
        <v>289</v>
      </c>
      <c r="P29" s="17">
        <v>11136.6</v>
      </c>
      <c r="Q29" s="11"/>
      <c r="R29" s="14"/>
    </row>
    <row r="30" spans="1:18" ht="30" x14ac:dyDescent="0.25">
      <c r="A30" s="10" t="s">
        <v>188</v>
      </c>
      <c r="B30" s="10" t="s">
        <v>189</v>
      </c>
      <c r="C30" s="10" t="s">
        <v>190</v>
      </c>
      <c r="D30" s="10"/>
      <c r="E30" s="10" t="s">
        <v>39</v>
      </c>
      <c r="F30" s="10" t="s">
        <v>191</v>
      </c>
      <c r="G30" s="10"/>
      <c r="H30" s="10" t="s">
        <v>192</v>
      </c>
      <c r="I30" s="10" t="s">
        <v>193</v>
      </c>
      <c r="J30" s="10" t="s">
        <v>127</v>
      </c>
      <c r="K30" s="17">
        <v>9200</v>
      </c>
      <c r="L30" s="17">
        <f t="shared" si="2"/>
        <v>2300</v>
      </c>
      <c r="M30" s="17">
        <v>11500</v>
      </c>
      <c r="N30" s="10" t="s">
        <v>44</v>
      </c>
      <c r="O30" s="10">
        <v>11500</v>
      </c>
      <c r="P30" s="17" t="s">
        <v>290</v>
      </c>
      <c r="Q30" s="11"/>
      <c r="R30" s="14"/>
    </row>
    <row r="31" spans="1:18" ht="75" x14ac:dyDescent="0.25">
      <c r="A31" s="10" t="s">
        <v>194</v>
      </c>
      <c r="B31" s="10" t="s">
        <v>195</v>
      </c>
      <c r="C31" s="10" t="s">
        <v>196</v>
      </c>
      <c r="D31" s="10"/>
      <c r="E31" s="10" t="s">
        <v>39</v>
      </c>
      <c r="F31" s="10" t="s">
        <v>197</v>
      </c>
      <c r="G31" s="10"/>
      <c r="H31" s="10" t="s">
        <v>198</v>
      </c>
      <c r="I31" s="10" t="s">
        <v>199</v>
      </c>
      <c r="J31" s="10" t="s">
        <v>105</v>
      </c>
      <c r="K31" s="17">
        <v>3990</v>
      </c>
      <c r="L31" s="17">
        <f t="shared" si="2"/>
        <v>997.5</v>
      </c>
      <c r="M31" s="17">
        <v>4987.5</v>
      </c>
      <c r="N31" s="10" t="s">
        <v>44</v>
      </c>
      <c r="O31" s="10" t="s">
        <v>291</v>
      </c>
      <c r="P31" s="17"/>
      <c r="Q31" s="11"/>
      <c r="R31" s="14"/>
    </row>
    <row r="32" spans="1:18" ht="30" x14ac:dyDescent="0.25">
      <c r="A32" s="10" t="s">
        <v>200</v>
      </c>
      <c r="B32" s="10" t="s">
        <v>201</v>
      </c>
      <c r="C32" s="10" t="s">
        <v>115</v>
      </c>
      <c r="D32" s="10"/>
      <c r="E32" s="10" t="s">
        <v>39</v>
      </c>
      <c r="F32" s="10" t="s">
        <v>202</v>
      </c>
      <c r="G32" s="10"/>
      <c r="H32" s="10" t="s">
        <v>203</v>
      </c>
      <c r="I32" s="10" t="s">
        <v>204</v>
      </c>
      <c r="J32" s="10" t="s">
        <v>159</v>
      </c>
      <c r="K32" s="17">
        <v>9200</v>
      </c>
      <c r="L32" s="17">
        <f t="shared" si="2"/>
        <v>2300</v>
      </c>
      <c r="M32" s="17">
        <v>11500</v>
      </c>
      <c r="N32" s="10" t="s">
        <v>44</v>
      </c>
      <c r="O32" s="10" t="s">
        <v>292</v>
      </c>
      <c r="P32" s="17">
        <v>11500</v>
      </c>
      <c r="Q32" s="11"/>
      <c r="R32" s="14"/>
    </row>
    <row r="33" spans="1:18" ht="30" x14ac:dyDescent="0.25">
      <c r="A33" s="10" t="s">
        <v>188</v>
      </c>
      <c r="B33" s="10" t="s">
        <v>189</v>
      </c>
      <c r="C33" s="10" t="s">
        <v>190</v>
      </c>
      <c r="D33" s="10"/>
      <c r="E33" s="10" t="s">
        <v>39</v>
      </c>
      <c r="F33" s="10" t="s">
        <v>205</v>
      </c>
      <c r="G33" s="10"/>
      <c r="H33" s="10" t="s">
        <v>203</v>
      </c>
      <c r="I33" s="10" t="s">
        <v>206</v>
      </c>
      <c r="J33" s="10" t="s">
        <v>127</v>
      </c>
      <c r="K33" s="17">
        <v>3400</v>
      </c>
      <c r="L33" s="17">
        <f t="shared" si="2"/>
        <v>850</v>
      </c>
      <c r="M33" s="17">
        <v>4250</v>
      </c>
      <c r="N33" s="10" t="s">
        <v>44</v>
      </c>
      <c r="O33" s="10" t="s">
        <v>293</v>
      </c>
      <c r="P33" s="17">
        <v>4250</v>
      </c>
      <c r="Q33" s="11"/>
      <c r="R33" s="14"/>
    </row>
    <row r="34" spans="1:18" ht="90" x14ac:dyDescent="0.25">
      <c r="A34" s="10" t="s">
        <v>207</v>
      </c>
      <c r="B34" s="10" t="s">
        <v>208</v>
      </c>
      <c r="C34" s="10" t="s">
        <v>209</v>
      </c>
      <c r="D34" s="10"/>
      <c r="E34" s="10" t="s">
        <v>39</v>
      </c>
      <c r="F34" s="10" t="s">
        <v>210</v>
      </c>
      <c r="G34" s="10"/>
      <c r="H34" s="10" t="s">
        <v>211</v>
      </c>
      <c r="I34" s="10" t="s">
        <v>212</v>
      </c>
      <c r="J34" s="10" t="s">
        <v>127</v>
      </c>
      <c r="K34" s="17">
        <v>7553.6</v>
      </c>
      <c r="L34" s="17">
        <f t="shared" si="2"/>
        <v>1888.3999999999996</v>
      </c>
      <c r="M34" s="17">
        <v>9442</v>
      </c>
      <c r="N34" s="10" t="s">
        <v>44</v>
      </c>
      <c r="O34" s="10" t="s">
        <v>286</v>
      </c>
      <c r="P34" s="17">
        <v>9442</v>
      </c>
      <c r="Q34" s="11"/>
      <c r="R34" s="14"/>
    </row>
    <row r="35" spans="1:18" ht="30" x14ac:dyDescent="0.25">
      <c r="A35" s="10" t="s">
        <v>213</v>
      </c>
      <c r="B35" s="10" t="s">
        <v>214</v>
      </c>
      <c r="C35" s="10" t="s">
        <v>215</v>
      </c>
      <c r="D35" s="10"/>
      <c r="E35" s="10" t="s">
        <v>39</v>
      </c>
      <c r="F35" s="10" t="s">
        <v>124</v>
      </c>
      <c r="G35" s="10"/>
      <c r="H35" s="10" t="s">
        <v>216</v>
      </c>
      <c r="I35" s="10" t="s">
        <v>217</v>
      </c>
      <c r="J35" s="10" t="s">
        <v>127</v>
      </c>
      <c r="K35" s="17">
        <v>3141</v>
      </c>
      <c r="L35" s="17">
        <f t="shared" si="2"/>
        <v>785.25</v>
      </c>
      <c r="M35" s="17">
        <v>3926.25</v>
      </c>
      <c r="N35" s="10" t="s">
        <v>44</v>
      </c>
      <c r="O35" s="10" t="s">
        <v>294</v>
      </c>
      <c r="P35" s="17">
        <v>3926.25</v>
      </c>
      <c r="Q35" s="11"/>
      <c r="R35" s="14"/>
    </row>
    <row r="36" spans="1:18" ht="90" x14ac:dyDescent="0.25">
      <c r="A36" s="10" t="s">
        <v>207</v>
      </c>
      <c r="B36" s="10" t="s">
        <v>208</v>
      </c>
      <c r="C36" s="10" t="s">
        <v>209</v>
      </c>
      <c r="D36" s="10"/>
      <c r="E36" s="10" t="s">
        <v>39</v>
      </c>
      <c r="F36" s="10" t="s">
        <v>218</v>
      </c>
      <c r="G36" s="10"/>
      <c r="H36" s="10" t="s">
        <v>219</v>
      </c>
      <c r="I36" s="10" t="s">
        <v>220</v>
      </c>
      <c r="J36" s="10" t="s">
        <v>127</v>
      </c>
      <c r="K36" s="17">
        <v>8529.83</v>
      </c>
      <c r="L36" s="17">
        <f t="shared" si="2"/>
        <v>2132.4600000000009</v>
      </c>
      <c r="M36" s="17">
        <v>10662.29</v>
      </c>
      <c r="N36" s="10" t="s">
        <v>44</v>
      </c>
      <c r="O36" s="10" t="s">
        <v>294</v>
      </c>
      <c r="P36" s="17">
        <v>10662.29</v>
      </c>
      <c r="Q36" s="11"/>
      <c r="R36" s="14"/>
    </row>
    <row r="37" spans="1:18" ht="60" x14ac:dyDescent="0.25">
      <c r="A37" s="10" t="s">
        <v>221</v>
      </c>
      <c r="B37" s="10" t="s">
        <v>222</v>
      </c>
      <c r="C37" s="10" t="s">
        <v>223</v>
      </c>
      <c r="D37" s="10"/>
      <c r="E37" s="10" t="s">
        <v>39</v>
      </c>
      <c r="F37" s="10" t="s">
        <v>224</v>
      </c>
      <c r="G37" s="10"/>
      <c r="H37" s="10" t="s">
        <v>225</v>
      </c>
      <c r="I37" s="10" t="s">
        <v>226</v>
      </c>
      <c r="J37" s="10" t="s">
        <v>303</v>
      </c>
      <c r="K37" s="17">
        <v>15800</v>
      </c>
      <c r="L37" s="17">
        <f t="shared" si="2"/>
        <v>3950</v>
      </c>
      <c r="M37" s="17">
        <v>19750</v>
      </c>
      <c r="N37" s="10" t="s">
        <v>44</v>
      </c>
      <c r="O37" s="10" t="s">
        <v>291</v>
      </c>
      <c r="P37" s="17"/>
      <c r="Q37" s="11"/>
      <c r="R37" s="14"/>
    </row>
    <row r="38" spans="1:18" ht="30" x14ac:dyDescent="0.25">
      <c r="A38" s="10" t="s">
        <v>141</v>
      </c>
      <c r="B38" s="10" t="s">
        <v>142</v>
      </c>
      <c r="C38" s="10" t="s">
        <v>94</v>
      </c>
      <c r="D38" s="10"/>
      <c r="E38" s="10" t="s">
        <v>39</v>
      </c>
      <c r="F38" s="10" t="s">
        <v>227</v>
      </c>
      <c r="G38" s="10"/>
      <c r="H38" s="10" t="s">
        <v>161</v>
      </c>
      <c r="I38" s="10" t="s">
        <v>228</v>
      </c>
      <c r="J38" s="10" t="s">
        <v>175</v>
      </c>
      <c r="K38" s="17">
        <v>3000</v>
      </c>
      <c r="L38" s="17">
        <f t="shared" si="2"/>
        <v>750</v>
      </c>
      <c r="M38" s="17">
        <v>3750</v>
      </c>
      <c r="N38" s="10" t="s">
        <v>44</v>
      </c>
      <c r="O38" s="10" t="s">
        <v>286</v>
      </c>
      <c r="P38" s="17">
        <v>3750</v>
      </c>
      <c r="Q38" s="11"/>
      <c r="R38" s="14"/>
    </row>
    <row r="39" spans="1:18" ht="90" x14ac:dyDescent="0.25">
      <c r="A39" s="10" t="s">
        <v>207</v>
      </c>
      <c r="B39" s="10" t="s">
        <v>208</v>
      </c>
      <c r="C39" s="10" t="s">
        <v>209</v>
      </c>
      <c r="D39" s="10"/>
      <c r="E39" s="10" t="s">
        <v>39</v>
      </c>
      <c r="F39" s="10" t="s">
        <v>218</v>
      </c>
      <c r="G39" s="10"/>
      <c r="H39" s="10" t="s">
        <v>140</v>
      </c>
      <c r="I39" s="10" t="s">
        <v>229</v>
      </c>
      <c r="J39" s="10" t="s">
        <v>127</v>
      </c>
      <c r="K39" s="17">
        <v>9145.2800000000007</v>
      </c>
      <c r="L39" s="17">
        <f t="shared" si="2"/>
        <v>2286.3199999999997</v>
      </c>
      <c r="M39" s="17">
        <v>11431.6</v>
      </c>
      <c r="N39" s="10" t="s">
        <v>44</v>
      </c>
      <c r="O39" s="10" t="s">
        <v>295</v>
      </c>
      <c r="P39" s="17">
        <v>11431.6</v>
      </c>
      <c r="Q39" s="11"/>
      <c r="R39" s="14"/>
    </row>
    <row r="40" spans="1:18" ht="30" x14ac:dyDescent="0.25">
      <c r="A40" s="10" t="s">
        <v>230</v>
      </c>
      <c r="B40" s="10" t="s">
        <v>231</v>
      </c>
      <c r="C40" s="10" t="s">
        <v>232</v>
      </c>
      <c r="D40" s="10"/>
      <c r="E40" s="10" t="s">
        <v>39</v>
      </c>
      <c r="F40" s="10" t="s">
        <v>233</v>
      </c>
      <c r="G40" s="10"/>
      <c r="H40" s="10" t="s">
        <v>234</v>
      </c>
      <c r="I40" s="10" t="s">
        <v>235</v>
      </c>
      <c r="J40" s="10" t="s">
        <v>159</v>
      </c>
      <c r="K40" s="17">
        <v>8937</v>
      </c>
      <c r="L40" s="17">
        <f t="shared" si="2"/>
        <v>2234.25</v>
      </c>
      <c r="M40" s="17">
        <v>11171.25</v>
      </c>
      <c r="N40" s="10" t="s">
        <v>44</v>
      </c>
      <c r="O40" s="10" t="s">
        <v>296</v>
      </c>
      <c r="P40" s="17">
        <v>11171.25</v>
      </c>
      <c r="Q40" s="11"/>
      <c r="R40" s="14"/>
    </row>
    <row r="41" spans="1:18" ht="30" x14ac:dyDescent="0.25">
      <c r="A41" s="10" t="s">
        <v>236</v>
      </c>
      <c r="B41" s="10" t="s">
        <v>237</v>
      </c>
      <c r="C41" s="10" t="s">
        <v>238</v>
      </c>
      <c r="D41" s="10"/>
      <c r="E41" s="10" t="s">
        <v>39</v>
      </c>
      <c r="F41" s="10" t="s">
        <v>239</v>
      </c>
      <c r="G41" s="10"/>
      <c r="H41" s="10" t="s">
        <v>240</v>
      </c>
      <c r="I41" s="10" t="s">
        <v>241</v>
      </c>
      <c r="J41" s="10" t="s">
        <v>78</v>
      </c>
      <c r="K41" s="17">
        <v>3900</v>
      </c>
      <c r="L41" s="17">
        <f t="shared" si="2"/>
        <v>975</v>
      </c>
      <c r="M41" s="17">
        <v>4875</v>
      </c>
      <c r="N41" s="10" t="s">
        <v>242</v>
      </c>
      <c r="O41" s="10" t="s">
        <v>297</v>
      </c>
      <c r="P41" s="17">
        <v>4875</v>
      </c>
      <c r="Q41" s="11"/>
      <c r="R41" s="14"/>
    </row>
    <row r="42" spans="1:18" ht="30" x14ac:dyDescent="0.25">
      <c r="A42" s="10" t="s">
        <v>243</v>
      </c>
      <c r="B42" s="10" t="s">
        <v>244</v>
      </c>
      <c r="C42" s="10" t="s">
        <v>69</v>
      </c>
      <c r="D42" s="10"/>
      <c r="E42" s="10" t="s">
        <v>39</v>
      </c>
      <c r="F42" s="10" t="s">
        <v>110</v>
      </c>
      <c r="G42" s="10"/>
      <c r="H42" s="10" t="s">
        <v>132</v>
      </c>
      <c r="I42" s="10" t="s">
        <v>245</v>
      </c>
      <c r="J42" s="10" t="s">
        <v>159</v>
      </c>
      <c r="K42" s="17">
        <v>10000</v>
      </c>
      <c r="L42" s="17">
        <f t="shared" si="2"/>
        <v>2500</v>
      </c>
      <c r="M42" s="17">
        <v>12500</v>
      </c>
      <c r="N42" s="10" t="s">
        <v>44</v>
      </c>
      <c r="O42" s="10" t="s">
        <v>298</v>
      </c>
      <c r="P42" s="17">
        <v>12500</v>
      </c>
      <c r="Q42" s="11"/>
      <c r="R42" s="14"/>
    </row>
    <row r="43" spans="1:18" ht="45" x14ac:dyDescent="0.25">
      <c r="A43" s="10" t="s">
        <v>246</v>
      </c>
      <c r="B43" s="10" t="s">
        <v>247</v>
      </c>
      <c r="C43" s="10" t="s">
        <v>248</v>
      </c>
      <c r="D43" s="10"/>
      <c r="E43" s="10" t="s">
        <v>39</v>
      </c>
      <c r="F43" s="10" t="s">
        <v>110</v>
      </c>
      <c r="G43" s="10"/>
      <c r="H43" s="10" t="s">
        <v>144</v>
      </c>
      <c r="I43" s="10" t="s">
        <v>249</v>
      </c>
      <c r="J43" s="10" t="s">
        <v>169</v>
      </c>
      <c r="K43" s="17">
        <v>13000</v>
      </c>
      <c r="L43" s="17">
        <f t="shared" si="2"/>
        <v>3250</v>
      </c>
      <c r="M43" s="17">
        <v>16250</v>
      </c>
      <c r="N43" s="10" t="s">
        <v>44</v>
      </c>
      <c r="O43" s="10" t="s">
        <v>291</v>
      </c>
      <c r="P43" s="17"/>
      <c r="Q43" s="11"/>
      <c r="R43" s="14"/>
    </row>
    <row r="44" spans="1:18" ht="30" x14ac:dyDescent="0.25">
      <c r="A44" s="10" t="s">
        <v>250</v>
      </c>
      <c r="B44" s="10" t="s">
        <v>251</v>
      </c>
      <c r="C44" s="10" t="s">
        <v>252</v>
      </c>
      <c r="D44" s="10"/>
      <c r="E44" s="10" t="s">
        <v>39</v>
      </c>
      <c r="F44" s="10" t="s">
        <v>110</v>
      </c>
      <c r="G44" s="10"/>
      <c r="H44" s="10" t="s">
        <v>144</v>
      </c>
      <c r="I44" s="10" t="s">
        <v>253</v>
      </c>
      <c r="J44" s="10" t="s">
        <v>78</v>
      </c>
      <c r="K44" s="17">
        <v>18000</v>
      </c>
      <c r="L44" s="17">
        <f t="shared" si="2"/>
        <v>4500</v>
      </c>
      <c r="M44" s="17">
        <v>22500</v>
      </c>
      <c r="N44" s="10" t="s">
        <v>44</v>
      </c>
      <c r="O44" s="10" t="s">
        <v>291</v>
      </c>
      <c r="P44" s="17"/>
      <c r="Q44" s="11"/>
      <c r="R44" s="14"/>
    </row>
    <row r="45" spans="1:18" ht="30" x14ac:dyDescent="0.25">
      <c r="A45" s="10" t="s">
        <v>254</v>
      </c>
      <c r="B45" s="10" t="s">
        <v>255</v>
      </c>
      <c r="C45" s="10" t="s">
        <v>223</v>
      </c>
      <c r="D45" s="10"/>
      <c r="E45" s="10" t="s">
        <v>39</v>
      </c>
      <c r="F45" s="10" t="s">
        <v>110</v>
      </c>
      <c r="G45" s="10"/>
      <c r="H45" s="10" t="s">
        <v>144</v>
      </c>
      <c r="I45" s="10" t="s">
        <v>256</v>
      </c>
      <c r="J45" s="10" t="s">
        <v>78</v>
      </c>
      <c r="K45" s="17">
        <v>9000</v>
      </c>
      <c r="L45" s="17">
        <f t="shared" si="2"/>
        <v>2250</v>
      </c>
      <c r="M45" s="17">
        <v>11250</v>
      </c>
      <c r="N45" s="10" t="s">
        <v>44</v>
      </c>
      <c r="O45" s="10" t="s">
        <v>291</v>
      </c>
      <c r="P45" s="17"/>
      <c r="Q45" s="11"/>
      <c r="R45" s="14"/>
    </row>
    <row r="46" spans="1:18" ht="30" x14ac:dyDescent="0.25">
      <c r="A46" s="10" t="s">
        <v>254</v>
      </c>
      <c r="B46" s="10" t="s">
        <v>255</v>
      </c>
      <c r="C46" s="10" t="s">
        <v>223</v>
      </c>
      <c r="D46" s="10"/>
      <c r="E46" s="10" t="s">
        <v>39</v>
      </c>
      <c r="F46" s="10" t="s">
        <v>110</v>
      </c>
      <c r="G46" s="10"/>
      <c r="H46" s="10" t="s">
        <v>144</v>
      </c>
      <c r="I46" s="10" t="s">
        <v>257</v>
      </c>
      <c r="J46" s="10" t="s">
        <v>78</v>
      </c>
      <c r="K46" s="17">
        <v>5000</v>
      </c>
      <c r="L46" s="17">
        <f t="shared" si="2"/>
        <v>1250</v>
      </c>
      <c r="M46" s="17">
        <v>6250</v>
      </c>
      <c r="N46" s="10" t="s">
        <v>44</v>
      </c>
      <c r="O46" s="10" t="s">
        <v>291</v>
      </c>
      <c r="P46" s="17"/>
      <c r="Q46" s="11"/>
      <c r="R46" s="14"/>
    </row>
    <row r="47" spans="1:18" ht="30" x14ac:dyDescent="0.25">
      <c r="A47" s="10" t="s">
        <v>258</v>
      </c>
      <c r="B47" s="10" t="s">
        <v>259</v>
      </c>
      <c r="C47" s="10" t="s">
        <v>248</v>
      </c>
      <c r="D47" s="10"/>
      <c r="E47" s="10" t="s">
        <v>39</v>
      </c>
      <c r="F47" s="10" t="s">
        <v>110</v>
      </c>
      <c r="G47" s="10"/>
      <c r="H47" s="10" t="s">
        <v>144</v>
      </c>
      <c r="I47" s="10" t="s">
        <v>260</v>
      </c>
      <c r="J47" s="10" t="s">
        <v>78</v>
      </c>
      <c r="K47" s="17">
        <v>16000</v>
      </c>
      <c r="L47" s="17">
        <f t="shared" si="2"/>
        <v>4000</v>
      </c>
      <c r="M47" s="17">
        <v>20000</v>
      </c>
      <c r="N47" s="10" t="s">
        <v>44</v>
      </c>
      <c r="O47" s="10" t="s">
        <v>368</v>
      </c>
      <c r="P47" s="17">
        <v>20000</v>
      </c>
      <c r="Q47" s="11"/>
      <c r="R47" s="14"/>
    </row>
    <row r="48" spans="1:18" ht="30" x14ac:dyDescent="0.25">
      <c r="A48" s="10" t="s">
        <v>261</v>
      </c>
      <c r="B48" s="10" t="s">
        <v>262</v>
      </c>
      <c r="C48" s="10" t="s">
        <v>179</v>
      </c>
      <c r="D48" s="10"/>
      <c r="E48" s="10" t="s">
        <v>39</v>
      </c>
      <c r="F48" s="10" t="s">
        <v>110</v>
      </c>
      <c r="G48" s="10"/>
      <c r="H48" s="10" t="s">
        <v>144</v>
      </c>
      <c r="I48" s="10" t="s">
        <v>263</v>
      </c>
      <c r="J48" s="10" t="s">
        <v>78</v>
      </c>
      <c r="K48" s="17">
        <v>15000</v>
      </c>
      <c r="L48" s="17">
        <f t="shared" si="2"/>
        <v>3750</v>
      </c>
      <c r="M48" s="17">
        <v>18750</v>
      </c>
      <c r="N48" s="10" t="s">
        <v>44</v>
      </c>
      <c r="O48" s="10" t="s">
        <v>382</v>
      </c>
      <c r="P48" s="17">
        <v>18750</v>
      </c>
      <c r="Q48" s="11"/>
      <c r="R48" s="14"/>
    </row>
    <row r="49" spans="1:18" ht="30" x14ac:dyDescent="0.25">
      <c r="A49" s="10" t="s">
        <v>261</v>
      </c>
      <c r="B49" s="10" t="s">
        <v>262</v>
      </c>
      <c r="C49" s="10" t="s">
        <v>179</v>
      </c>
      <c r="D49" s="10"/>
      <c r="E49" s="10" t="s">
        <v>39</v>
      </c>
      <c r="F49" s="10" t="s">
        <v>110</v>
      </c>
      <c r="G49" s="10"/>
      <c r="H49" s="10" t="s">
        <v>144</v>
      </c>
      <c r="I49" s="10" t="s">
        <v>264</v>
      </c>
      <c r="J49" s="10" t="s">
        <v>159</v>
      </c>
      <c r="K49" s="17">
        <v>6000</v>
      </c>
      <c r="L49" s="17">
        <f t="shared" si="2"/>
        <v>1500</v>
      </c>
      <c r="M49" s="17">
        <v>7500</v>
      </c>
      <c r="N49" s="10" t="s">
        <v>44</v>
      </c>
      <c r="O49" s="10">
        <v>45782</v>
      </c>
      <c r="P49" s="17">
        <v>7500</v>
      </c>
      <c r="Q49" s="11"/>
      <c r="R49" s="14"/>
    </row>
    <row r="50" spans="1:18" ht="30" x14ac:dyDescent="0.25">
      <c r="A50" s="10" t="s">
        <v>243</v>
      </c>
      <c r="B50" s="10" t="s">
        <v>244</v>
      </c>
      <c r="C50" s="10" t="s">
        <v>69</v>
      </c>
      <c r="D50" s="10"/>
      <c r="E50" s="10" t="s">
        <v>39</v>
      </c>
      <c r="F50" s="10" t="s">
        <v>110</v>
      </c>
      <c r="G50" s="10"/>
      <c r="H50" s="10" t="s">
        <v>132</v>
      </c>
      <c r="I50" s="10" t="s">
        <v>265</v>
      </c>
      <c r="J50" s="10" t="s">
        <v>159</v>
      </c>
      <c r="K50" s="17">
        <v>14900</v>
      </c>
      <c r="L50" s="17">
        <f t="shared" si="2"/>
        <v>3725</v>
      </c>
      <c r="M50" s="17">
        <v>18625</v>
      </c>
      <c r="N50" s="10" t="s">
        <v>44</v>
      </c>
      <c r="O50" s="10" t="s">
        <v>296</v>
      </c>
      <c r="P50" s="17">
        <v>18625</v>
      </c>
      <c r="Q50" s="11"/>
      <c r="R50" s="14"/>
    </row>
    <row r="51" spans="1:18" ht="30" x14ac:dyDescent="0.25">
      <c r="A51" s="10" t="s">
        <v>141</v>
      </c>
      <c r="B51" s="10" t="s">
        <v>142</v>
      </c>
      <c r="C51" s="10" t="s">
        <v>94</v>
      </c>
      <c r="D51" s="10"/>
      <c r="E51" s="10" t="s">
        <v>39</v>
      </c>
      <c r="F51" s="10" t="s">
        <v>266</v>
      </c>
      <c r="G51" s="10"/>
      <c r="H51" s="10">
        <v>45719</v>
      </c>
      <c r="I51" s="10" t="s">
        <v>267</v>
      </c>
      <c r="J51" s="10" t="s">
        <v>127</v>
      </c>
      <c r="K51" s="17">
        <v>3079.22</v>
      </c>
      <c r="L51" s="17">
        <f t="shared" si="2"/>
        <v>769.8100000000004</v>
      </c>
      <c r="M51" s="17">
        <v>3849.03</v>
      </c>
      <c r="N51" s="10" t="s">
        <v>44</v>
      </c>
      <c r="O51" s="10">
        <v>45762</v>
      </c>
      <c r="P51" s="17">
        <v>3849.03</v>
      </c>
      <c r="Q51" s="11"/>
      <c r="R51" s="14"/>
    </row>
    <row r="52" spans="1:18" ht="30" x14ac:dyDescent="0.25">
      <c r="A52" s="10" t="s">
        <v>141</v>
      </c>
      <c r="B52" s="10" t="s">
        <v>142</v>
      </c>
      <c r="C52" s="10" t="s">
        <v>94</v>
      </c>
      <c r="D52" s="10"/>
      <c r="E52" s="10" t="s">
        <v>39</v>
      </c>
      <c r="F52" s="10" t="s">
        <v>268</v>
      </c>
      <c r="G52" s="10"/>
      <c r="H52" s="10" t="s">
        <v>269</v>
      </c>
      <c r="I52" s="10" t="s">
        <v>270</v>
      </c>
      <c r="J52" s="10" t="s">
        <v>127</v>
      </c>
      <c r="K52" s="17">
        <v>11369</v>
      </c>
      <c r="L52" s="17">
        <f t="shared" si="2"/>
        <v>2842.25</v>
      </c>
      <c r="M52" s="17">
        <v>14211.25</v>
      </c>
      <c r="N52" s="10" t="s">
        <v>44</v>
      </c>
      <c r="O52" s="10" t="s">
        <v>299</v>
      </c>
      <c r="P52" s="17">
        <v>14211.25</v>
      </c>
      <c r="Q52" s="11"/>
      <c r="R52" s="14"/>
    </row>
    <row r="53" spans="1:18" ht="30" x14ac:dyDescent="0.25">
      <c r="A53" s="10" t="s">
        <v>271</v>
      </c>
      <c r="B53" s="10" t="s">
        <v>272</v>
      </c>
      <c r="C53" s="10" t="s">
        <v>273</v>
      </c>
      <c r="D53" s="10"/>
      <c r="E53" s="10" t="s">
        <v>39</v>
      </c>
      <c r="F53" s="10" t="s">
        <v>274</v>
      </c>
      <c r="G53" s="10"/>
      <c r="H53" s="10" t="s">
        <v>269</v>
      </c>
      <c r="I53" s="10" t="s">
        <v>275</v>
      </c>
      <c r="J53" s="10" t="s">
        <v>105</v>
      </c>
      <c r="K53" s="17">
        <v>3200</v>
      </c>
      <c r="L53" s="17">
        <f t="shared" si="2"/>
        <v>800</v>
      </c>
      <c r="M53" s="17">
        <v>4000</v>
      </c>
      <c r="N53" s="10" t="s">
        <v>44</v>
      </c>
      <c r="O53" s="10" t="s">
        <v>291</v>
      </c>
      <c r="P53" s="17">
        <v>4000</v>
      </c>
      <c r="Q53" s="11"/>
      <c r="R53" s="14"/>
    </row>
    <row r="54" spans="1:18" ht="90" x14ac:dyDescent="0.25">
      <c r="A54" s="10" t="s">
        <v>207</v>
      </c>
      <c r="B54" s="10" t="s">
        <v>208</v>
      </c>
      <c r="C54" s="10" t="s">
        <v>209</v>
      </c>
      <c r="D54" s="10"/>
      <c r="E54" s="10" t="s">
        <v>39</v>
      </c>
      <c r="F54" s="10" t="s">
        <v>276</v>
      </c>
      <c r="G54" s="10"/>
      <c r="H54" s="10" t="s">
        <v>277</v>
      </c>
      <c r="I54" s="10" t="s">
        <v>278</v>
      </c>
      <c r="J54" s="10" t="s">
        <v>127</v>
      </c>
      <c r="K54" s="17">
        <v>4680</v>
      </c>
      <c r="L54" s="17">
        <f t="shared" si="2"/>
        <v>1170</v>
      </c>
      <c r="M54" s="17">
        <v>5850</v>
      </c>
      <c r="N54" s="10" t="s">
        <v>44</v>
      </c>
      <c r="O54" s="10" t="s">
        <v>300</v>
      </c>
      <c r="P54" s="17">
        <v>5850</v>
      </c>
      <c r="Q54" s="11"/>
      <c r="R54" s="14"/>
    </row>
    <row r="55" spans="1:18" ht="45" x14ac:dyDescent="0.25">
      <c r="A55" s="10" t="s">
        <v>279</v>
      </c>
      <c r="B55" s="10" t="s">
        <v>280</v>
      </c>
      <c r="C55" s="10" t="s">
        <v>281</v>
      </c>
      <c r="D55" s="10"/>
      <c r="E55" s="10" t="s">
        <v>39</v>
      </c>
      <c r="F55" s="10" t="s">
        <v>282</v>
      </c>
      <c r="G55" s="10"/>
      <c r="H55" s="10" t="s">
        <v>283</v>
      </c>
      <c r="I55" s="10" t="s">
        <v>284</v>
      </c>
      <c r="J55" s="10" t="s">
        <v>127</v>
      </c>
      <c r="K55" s="17">
        <v>4760</v>
      </c>
      <c r="L55" s="17">
        <f t="shared" si="2"/>
        <v>1190</v>
      </c>
      <c r="M55" s="17">
        <v>5950</v>
      </c>
      <c r="N55" s="10" t="s">
        <v>44</v>
      </c>
      <c r="O55" s="10" t="s">
        <v>301</v>
      </c>
      <c r="P55" s="17">
        <v>5950</v>
      </c>
      <c r="Q55" s="11"/>
      <c r="R55" s="14"/>
    </row>
    <row r="56" spans="1:18" ht="30" x14ac:dyDescent="0.25">
      <c r="A56" s="10" t="s">
        <v>304</v>
      </c>
      <c r="B56" s="10" t="s">
        <v>305</v>
      </c>
      <c r="C56" s="10" t="s">
        <v>306</v>
      </c>
      <c r="D56" s="10"/>
      <c r="E56" s="10" t="s">
        <v>74</v>
      </c>
      <c r="F56" s="10" t="s">
        <v>307</v>
      </c>
      <c r="G56" s="10"/>
      <c r="H56" s="10" t="s">
        <v>308</v>
      </c>
      <c r="I56" s="10" t="s">
        <v>309</v>
      </c>
      <c r="J56" s="10" t="s">
        <v>310</v>
      </c>
      <c r="K56" s="17">
        <v>40200.68</v>
      </c>
      <c r="L56" s="17">
        <v>5226.09</v>
      </c>
      <c r="M56" s="17">
        <v>45426.77</v>
      </c>
      <c r="N56" s="10" t="s">
        <v>44</v>
      </c>
      <c r="O56" s="10" t="s">
        <v>291</v>
      </c>
      <c r="P56" s="17"/>
      <c r="Q56" s="11"/>
      <c r="R56" s="14"/>
    </row>
    <row r="57" spans="1:18" ht="30" x14ac:dyDescent="0.25">
      <c r="A57" s="10" t="s">
        <v>188</v>
      </c>
      <c r="B57" s="10" t="s">
        <v>189</v>
      </c>
      <c r="C57" s="10" t="s">
        <v>190</v>
      </c>
      <c r="D57" s="10"/>
      <c r="E57" s="10" t="s">
        <v>39</v>
      </c>
      <c r="F57" s="10" t="s">
        <v>205</v>
      </c>
      <c r="G57" s="10"/>
      <c r="H57" s="10" t="s">
        <v>311</v>
      </c>
      <c r="I57" s="10" t="s">
        <v>312</v>
      </c>
      <c r="J57" s="10" t="s">
        <v>43</v>
      </c>
      <c r="K57" s="17">
        <v>7905.2</v>
      </c>
      <c r="L57" s="17">
        <f>M57-K57</f>
        <v>1976.3000000000002</v>
      </c>
      <c r="M57" s="17">
        <v>9881.5</v>
      </c>
      <c r="N57" s="10" t="s">
        <v>44</v>
      </c>
      <c r="O57" s="10" t="s">
        <v>313</v>
      </c>
      <c r="P57" s="17">
        <v>9881.5</v>
      </c>
      <c r="Q57" s="11"/>
      <c r="R57" s="14"/>
    </row>
    <row r="58" spans="1:18" ht="30" x14ac:dyDescent="0.25">
      <c r="A58" s="10" t="s">
        <v>188</v>
      </c>
      <c r="B58" s="10" t="s">
        <v>189</v>
      </c>
      <c r="C58" s="10" t="s">
        <v>190</v>
      </c>
      <c r="D58" s="10"/>
      <c r="E58" s="10" t="s">
        <v>39</v>
      </c>
      <c r="F58" s="10" t="s">
        <v>205</v>
      </c>
      <c r="G58" s="10"/>
      <c r="H58" s="10" t="s">
        <v>311</v>
      </c>
      <c r="I58" s="10" t="s">
        <v>314</v>
      </c>
      <c r="J58" s="10" t="s">
        <v>66</v>
      </c>
      <c r="K58" s="17">
        <v>6133.33</v>
      </c>
      <c r="L58" s="17">
        <f>M58-K58</f>
        <v>1533.33</v>
      </c>
      <c r="M58" s="17">
        <v>7666.66</v>
      </c>
      <c r="N58" s="10" t="s">
        <v>44</v>
      </c>
      <c r="O58" s="10" t="s">
        <v>311</v>
      </c>
      <c r="P58" s="17">
        <v>7666.66</v>
      </c>
      <c r="Q58" s="11"/>
      <c r="R58" s="14"/>
    </row>
    <row r="59" spans="1:18" ht="75" x14ac:dyDescent="0.25">
      <c r="A59" s="10" t="s">
        <v>315</v>
      </c>
      <c r="B59" s="10" t="s">
        <v>316</v>
      </c>
      <c r="C59" s="10" t="s">
        <v>317</v>
      </c>
      <c r="D59" s="10"/>
      <c r="E59" s="10" t="s">
        <v>39</v>
      </c>
      <c r="F59" s="10" t="s">
        <v>318</v>
      </c>
      <c r="G59" s="10"/>
      <c r="H59" s="10" t="s">
        <v>319</v>
      </c>
      <c r="I59" s="10" t="s">
        <v>320</v>
      </c>
      <c r="J59" s="10" t="s">
        <v>321</v>
      </c>
      <c r="K59" s="17">
        <v>8600</v>
      </c>
      <c r="L59" s="17">
        <f>M59-K59</f>
        <v>2150</v>
      </c>
      <c r="M59" s="17">
        <f>K59+(K59*0.25)</f>
        <v>10750</v>
      </c>
      <c r="N59" s="10" t="s">
        <v>44</v>
      </c>
      <c r="O59" s="10" t="s">
        <v>322</v>
      </c>
      <c r="P59" s="17">
        <v>10750</v>
      </c>
      <c r="Q59" s="11"/>
      <c r="R59" s="14"/>
    </row>
    <row r="60" spans="1:18" ht="60" x14ac:dyDescent="0.25">
      <c r="A60" s="10" t="s">
        <v>323</v>
      </c>
      <c r="B60" s="10" t="s">
        <v>324</v>
      </c>
      <c r="C60" s="10" t="s">
        <v>69</v>
      </c>
      <c r="D60" s="10"/>
      <c r="E60" s="10" t="s">
        <v>39</v>
      </c>
      <c r="F60" s="10" t="s">
        <v>325</v>
      </c>
      <c r="G60" s="10"/>
      <c r="H60" s="10" t="s">
        <v>326</v>
      </c>
      <c r="I60" s="10" t="s">
        <v>327</v>
      </c>
      <c r="J60" s="10" t="s">
        <v>113</v>
      </c>
      <c r="K60" s="17">
        <v>13400</v>
      </c>
      <c r="L60" s="17">
        <f t="shared" ref="L60:L77" si="3">M60-K60</f>
        <v>3350</v>
      </c>
      <c r="M60" s="17">
        <f t="shared" ref="M60:M77" si="4">K60+(K60*0.25)</f>
        <v>16750</v>
      </c>
      <c r="N60" s="10" t="s">
        <v>44</v>
      </c>
      <c r="O60" s="10" t="s">
        <v>291</v>
      </c>
      <c r="P60" s="17"/>
      <c r="Q60" s="11"/>
      <c r="R60" s="14"/>
    </row>
    <row r="61" spans="1:18" ht="30" x14ac:dyDescent="0.25">
      <c r="A61" s="10" t="s">
        <v>328</v>
      </c>
      <c r="B61" s="10" t="s">
        <v>329</v>
      </c>
      <c r="C61" s="10" t="s">
        <v>330</v>
      </c>
      <c r="D61" s="10"/>
      <c r="E61" s="10" t="s">
        <v>39</v>
      </c>
      <c r="F61" s="10" t="s">
        <v>63</v>
      </c>
      <c r="G61" s="10"/>
      <c r="H61" s="10" t="s">
        <v>336</v>
      </c>
      <c r="I61" s="10" t="s">
        <v>331</v>
      </c>
      <c r="J61" s="10" t="s">
        <v>66</v>
      </c>
      <c r="K61" s="17">
        <v>5590</v>
      </c>
      <c r="L61" s="17">
        <f t="shared" si="3"/>
        <v>1397.5</v>
      </c>
      <c r="M61" s="17">
        <f t="shared" si="4"/>
        <v>6987.5</v>
      </c>
      <c r="N61" s="10" t="s">
        <v>44</v>
      </c>
      <c r="O61" s="10" t="s">
        <v>332</v>
      </c>
      <c r="P61" s="17">
        <v>6987.5</v>
      </c>
      <c r="Q61" s="11"/>
      <c r="R61" s="14"/>
    </row>
    <row r="62" spans="1:18" ht="45" x14ac:dyDescent="0.25">
      <c r="A62" s="10" t="s">
        <v>333</v>
      </c>
      <c r="B62" s="10" t="s">
        <v>334</v>
      </c>
      <c r="C62" s="10" t="s">
        <v>335</v>
      </c>
      <c r="D62" s="10"/>
      <c r="E62" s="10" t="s">
        <v>39</v>
      </c>
      <c r="F62" s="10" t="s">
        <v>63</v>
      </c>
      <c r="G62" s="10"/>
      <c r="H62" s="10" t="s">
        <v>337</v>
      </c>
      <c r="I62" s="10" t="s">
        <v>338</v>
      </c>
      <c r="J62" s="10" t="s">
        <v>43</v>
      </c>
      <c r="K62" s="17">
        <v>17607</v>
      </c>
      <c r="L62" s="17">
        <f t="shared" si="3"/>
        <v>4401.75</v>
      </c>
      <c r="M62" s="17">
        <f t="shared" si="4"/>
        <v>22008.75</v>
      </c>
      <c r="N62" s="10" t="s">
        <v>44</v>
      </c>
      <c r="O62" s="10" t="s">
        <v>339</v>
      </c>
      <c r="P62" s="17">
        <v>22008.75</v>
      </c>
      <c r="Q62" s="11"/>
      <c r="R62" s="14"/>
    </row>
    <row r="63" spans="1:18" ht="30" x14ac:dyDescent="0.25">
      <c r="A63" s="10" t="s">
        <v>340</v>
      </c>
      <c r="B63" s="10" t="s">
        <v>341</v>
      </c>
      <c r="C63" s="10" t="s">
        <v>342</v>
      </c>
      <c r="D63" s="10"/>
      <c r="E63" s="10" t="s">
        <v>39</v>
      </c>
      <c r="F63" s="10" t="s">
        <v>63</v>
      </c>
      <c r="G63" s="10"/>
      <c r="H63" s="10" t="s">
        <v>337</v>
      </c>
      <c r="I63" s="10" t="s">
        <v>343</v>
      </c>
      <c r="J63" s="10" t="s">
        <v>43</v>
      </c>
      <c r="K63" s="17">
        <v>9592.48</v>
      </c>
      <c r="L63" s="17">
        <f t="shared" si="3"/>
        <v>2398.119999999999</v>
      </c>
      <c r="M63" s="17">
        <f t="shared" si="4"/>
        <v>11990.599999999999</v>
      </c>
      <c r="N63" s="10" t="s">
        <v>44</v>
      </c>
      <c r="O63" s="10" t="s">
        <v>339</v>
      </c>
      <c r="P63" s="17">
        <v>11990.6</v>
      </c>
      <c r="Q63" s="11"/>
      <c r="R63" s="14"/>
    </row>
    <row r="64" spans="1:18" ht="30" x14ac:dyDescent="0.25">
      <c r="A64" s="10" t="s">
        <v>344</v>
      </c>
      <c r="B64" s="10" t="s">
        <v>345</v>
      </c>
      <c r="C64" s="10" t="s">
        <v>346</v>
      </c>
      <c r="D64" s="10"/>
      <c r="E64" s="10" t="s">
        <v>39</v>
      </c>
      <c r="F64" s="10" t="s">
        <v>63</v>
      </c>
      <c r="G64" s="10"/>
      <c r="H64" s="10" t="s">
        <v>337</v>
      </c>
      <c r="I64" s="10" t="s">
        <v>347</v>
      </c>
      <c r="J64" s="10" t="s">
        <v>43</v>
      </c>
      <c r="K64" s="17">
        <v>8436.25</v>
      </c>
      <c r="L64" s="17">
        <f t="shared" si="3"/>
        <v>2109.0625</v>
      </c>
      <c r="M64" s="17">
        <f t="shared" si="4"/>
        <v>10545.3125</v>
      </c>
      <c r="N64" s="10" t="s">
        <v>44</v>
      </c>
      <c r="O64" s="10" t="s">
        <v>339</v>
      </c>
      <c r="P64" s="17">
        <v>10545.31</v>
      </c>
      <c r="Q64" s="11"/>
      <c r="R64" s="14"/>
    </row>
    <row r="65" spans="1:18" ht="30" x14ac:dyDescent="0.25">
      <c r="A65" s="10" t="s">
        <v>348</v>
      </c>
      <c r="B65" s="10" t="s">
        <v>349</v>
      </c>
      <c r="C65" s="10" t="s">
        <v>350</v>
      </c>
      <c r="D65" s="10"/>
      <c r="E65" s="10" t="s">
        <v>39</v>
      </c>
      <c r="F65" s="10" t="s">
        <v>63</v>
      </c>
      <c r="G65" s="10"/>
      <c r="H65" s="10" t="s">
        <v>337</v>
      </c>
      <c r="I65" s="10" t="s">
        <v>351</v>
      </c>
      <c r="J65" s="10" t="s">
        <v>43</v>
      </c>
      <c r="K65" s="17">
        <v>13972</v>
      </c>
      <c r="L65" s="17">
        <f t="shared" si="3"/>
        <v>3493</v>
      </c>
      <c r="M65" s="17">
        <f t="shared" si="4"/>
        <v>17465</v>
      </c>
      <c r="N65" s="10" t="s">
        <v>44</v>
      </c>
      <c r="O65" s="10" t="s">
        <v>339</v>
      </c>
      <c r="P65" s="17">
        <v>17465</v>
      </c>
      <c r="Q65" s="11"/>
      <c r="R65" s="14"/>
    </row>
    <row r="66" spans="1:18" ht="45" x14ac:dyDescent="0.25">
      <c r="A66" s="10" t="s">
        <v>170</v>
      </c>
      <c r="B66" s="10" t="s">
        <v>171</v>
      </c>
      <c r="C66" s="10" t="s">
        <v>38</v>
      </c>
      <c r="D66" s="10"/>
      <c r="E66" s="10" t="s">
        <v>39</v>
      </c>
      <c r="F66" s="10" t="s">
        <v>353</v>
      </c>
      <c r="G66" s="10"/>
      <c r="H66" s="10" t="s">
        <v>354</v>
      </c>
      <c r="I66" s="10" t="s">
        <v>355</v>
      </c>
      <c r="J66" s="10" t="s">
        <v>113</v>
      </c>
      <c r="K66" s="17">
        <v>5800</v>
      </c>
      <c r="L66" s="17">
        <f t="shared" si="3"/>
        <v>1450</v>
      </c>
      <c r="M66" s="17">
        <f t="shared" si="4"/>
        <v>7250</v>
      </c>
      <c r="N66" s="10" t="s">
        <v>44</v>
      </c>
      <c r="O66" s="10" t="s">
        <v>383</v>
      </c>
      <c r="P66" s="17">
        <v>7250</v>
      </c>
      <c r="Q66" s="11"/>
      <c r="R66" s="14"/>
    </row>
    <row r="67" spans="1:18" ht="60" x14ac:dyDescent="0.25">
      <c r="A67" s="10" t="s">
        <v>98</v>
      </c>
      <c r="B67" s="10" t="s">
        <v>356</v>
      </c>
      <c r="C67" s="10" t="s">
        <v>69</v>
      </c>
      <c r="D67" s="10"/>
      <c r="E67" s="10" t="s">
        <v>39</v>
      </c>
      <c r="F67" s="10" t="s">
        <v>80</v>
      </c>
      <c r="G67" s="10"/>
      <c r="H67" s="10" t="s">
        <v>357</v>
      </c>
      <c r="I67" s="10" t="s">
        <v>358</v>
      </c>
      <c r="J67" s="10" t="s">
        <v>113</v>
      </c>
      <c r="K67" s="17">
        <v>8970</v>
      </c>
      <c r="L67" s="17">
        <f t="shared" si="3"/>
        <v>2242.5</v>
      </c>
      <c r="M67" s="17">
        <f t="shared" si="4"/>
        <v>11212.5</v>
      </c>
      <c r="N67" s="10" t="s">
        <v>44</v>
      </c>
      <c r="O67" s="10" t="s">
        <v>291</v>
      </c>
      <c r="P67" s="17"/>
      <c r="Q67" s="11"/>
      <c r="R67" s="14"/>
    </row>
    <row r="68" spans="1:18" ht="45" x14ac:dyDescent="0.25">
      <c r="A68" s="10" t="s">
        <v>359</v>
      </c>
      <c r="B68" s="10" t="s">
        <v>360</v>
      </c>
      <c r="C68" s="10" t="s">
        <v>361</v>
      </c>
      <c r="D68" s="10"/>
      <c r="E68" s="10" t="s">
        <v>39</v>
      </c>
      <c r="F68" s="10" t="s">
        <v>362</v>
      </c>
      <c r="G68" s="10"/>
      <c r="H68" s="10" t="s">
        <v>363</v>
      </c>
      <c r="I68" s="10" t="s">
        <v>364</v>
      </c>
      <c r="J68" s="10" t="s">
        <v>66</v>
      </c>
      <c r="K68" s="17">
        <v>7330</v>
      </c>
      <c r="L68" s="17">
        <f t="shared" si="3"/>
        <v>1832.5</v>
      </c>
      <c r="M68" s="17">
        <f t="shared" si="4"/>
        <v>9162.5</v>
      </c>
      <c r="N68" s="10" t="s">
        <v>44</v>
      </c>
      <c r="O68" s="10" t="s">
        <v>368</v>
      </c>
      <c r="P68" s="17">
        <v>9162.5</v>
      </c>
      <c r="Q68" s="11"/>
      <c r="R68" s="14"/>
    </row>
    <row r="69" spans="1:18" ht="45" x14ac:dyDescent="0.25">
      <c r="A69" s="10" t="s">
        <v>359</v>
      </c>
      <c r="B69" s="10" t="s">
        <v>360</v>
      </c>
      <c r="C69" s="10" t="s">
        <v>361</v>
      </c>
      <c r="D69" s="10"/>
      <c r="E69" s="10" t="s">
        <v>39</v>
      </c>
      <c r="F69" s="10" t="s">
        <v>365</v>
      </c>
      <c r="G69" s="10"/>
      <c r="H69" s="10" t="s">
        <v>366</v>
      </c>
      <c r="I69" s="10" t="s">
        <v>367</v>
      </c>
      <c r="J69" s="10" t="s">
        <v>66</v>
      </c>
      <c r="K69" s="17">
        <v>8883</v>
      </c>
      <c r="L69" s="17">
        <f t="shared" si="3"/>
        <v>2220.75</v>
      </c>
      <c r="M69" s="17">
        <f t="shared" si="4"/>
        <v>11103.75</v>
      </c>
      <c r="N69" s="10" t="s">
        <v>44</v>
      </c>
      <c r="O69" s="10" t="s">
        <v>369</v>
      </c>
      <c r="P69" s="17">
        <v>11103.75</v>
      </c>
      <c r="Q69" s="11"/>
      <c r="R69" s="14"/>
    </row>
    <row r="70" spans="1:18" ht="45" x14ac:dyDescent="0.25">
      <c r="A70" s="10" t="s">
        <v>370</v>
      </c>
      <c r="B70" s="10" t="s">
        <v>371</v>
      </c>
      <c r="C70" s="10" t="s">
        <v>372</v>
      </c>
      <c r="D70" s="10"/>
      <c r="E70" s="10" t="s">
        <v>39</v>
      </c>
      <c r="F70" s="10" t="s">
        <v>373</v>
      </c>
      <c r="G70" s="10"/>
      <c r="H70" s="10" t="s">
        <v>374</v>
      </c>
      <c r="I70" s="10" t="s">
        <v>375</v>
      </c>
      <c r="J70" s="10" t="s">
        <v>43</v>
      </c>
      <c r="K70" s="17">
        <v>11966.74</v>
      </c>
      <c r="L70" s="17">
        <f t="shared" si="3"/>
        <v>2991.6849999999995</v>
      </c>
      <c r="M70" s="17">
        <f t="shared" si="4"/>
        <v>14958.424999999999</v>
      </c>
      <c r="N70" s="10" t="s">
        <v>44</v>
      </c>
      <c r="O70" s="10" t="s">
        <v>286</v>
      </c>
      <c r="P70" s="17">
        <v>14958.43</v>
      </c>
      <c r="Q70" s="11"/>
      <c r="R70" s="14"/>
    </row>
    <row r="71" spans="1:18" ht="30" x14ac:dyDescent="0.25">
      <c r="A71" s="10" t="s">
        <v>400</v>
      </c>
      <c r="B71" s="10" t="s">
        <v>401</v>
      </c>
      <c r="C71" s="10" t="s">
        <v>69</v>
      </c>
      <c r="D71" s="10"/>
      <c r="E71" s="10" t="s">
        <v>39</v>
      </c>
      <c r="F71" s="10" t="s">
        <v>376</v>
      </c>
      <c r="G71" s="10"/>
      <c r="H71" s="10" t="s">
        <v>377</v>
      </c>
      <c r="I71" s="10" t="s">
        <v>378</v>
      </c>
      <c r="J71" s="10" t="s">
        <v>78</v>
      </c>
      <c r="K71" s="17">
        <v>4500</v>
      </c>
      <c r="L71" s="17">
        <f t="shared" si="3"/>
        <v>1125</v>
      </c>
      <c r="M71" s="17">
        <f t="shared" si="4"/>
        <v>5625</v>
      </c>
      <c r="N71" s="10" t="s">
        <v>44</v>
      </c>
      <c r="O71" s="10" t="s">
        <v>291</v>
      </c>
      <c r="P71" s="17"/>
      <c r="Q71" s="11"/>
      <c r="R71" s="14"/>
    </row>
    <row r="72" spans="1:18" ht="30" x14ac:dyDescent="0.25">
      <c r="A72" s="10" t="s">
        <v>402</v>
      </c>
      <c r="B72" s="10" t="s">
        <v>403</v>
      </c>
      <c r="C72" s="10" t="s">
        <v>69</v>
      </c>
      <c r="D72" s="10"/>
      <c r="E72" s="10" t="s">
        <v>39</v>
      </c>
      <c r="F72" s="10" t="s">
        <v>353</v>
      </c>
      <c r="G72" s="10"/>
      <c r="H72" s="10" t="s">
        <v>379</v>
      </c>
      <c r="I72" s="10" t="s">
        <v>380</v>
      </c>
      <c r="J72" s="10" t="s">
        <v>66</v>
      </c>
      <c r="K72" s="17">
        <v>8400</v>
      </c>
      <c r="L72" s="17">
        <f t="shared" si="3"/>
        <v>2100</v>
      </c>
      <c r="M72" s="17">
        <f t="shared" si="4"/>
        <v>10500</v>
      </c>
      <c r="N72" s="10" t="s">
        <v>44</v>
      </c>
      <c r="O72" s="10" t="s">
        <v>384</v>
      </c>
      <c r="P72" s="17">
        <v>10500</v>
      </c>
      <c r="Q72" s="11"/>
      <c r="R72" s="14"/>
    </row>
    <row r="73" spans="1:18" ht="60" x14ac:dyDescent="0.25">
      <c r="A73" s="10" t="s">
        <v>135</v>
      </c>
      <c r="B73" s="10" t="s">
        <v>136</v>
      </c>
      <c r="C73" s="10" t="s">
        <v>137</v>
      </c>
      <c r="D73" s="10"/>
      <c r="E73" s="10" t="s">
        <v>39</v>
      </c>
      <c r="F73" s="10" t="s">
        <v>172</v>
      </c>
      <c r="G73" s="10"/>
      <c r="H73" s="10" t="s">
        <v>386</v>
      </c>
      <c r="I73" s="10" t="s">
        <v>387</v>
      </c>
      <c r="J73" s="10" t="s">
        <v>66</v>
      </c>
      <c r="K73" s="17">
        <v>8056.59</v>
      </c>
      <c r="L73" s="17">
        <f t="shared" si="3"/>
        <v>2014.1474999999991</v>
      </c>
      <c r="M73" s="17">
        <f t="shared" si="4"/>
        <v>10070.737499999999</v>
      </c>
      <c r="N73" s="10" t="s">
        <v>44</v>
      </c>
      <c r="O73" s="10" t="s">
        <v>404</v>
      </c>
      <c r="P73" s="17">
        <v>10070.74</v>
      </c>
      <c r="Q73" s="11"/>
      <c r="R73" s="14"/>
    </row>
    <row r="74" spans="1:18" ht="60" x14ac:dyDescent="0.25">
      <c r="A74" s="10" t="s">
        <v>135</v>
      </c>
      <c r="B74" s="10" t="s">
        <v>136</v>
      </c>
      <c r="C74" s="10" t="s">
        <v>137</v>
      </c>
      <c r="D74" s="10"/>
      <c r="E74" s="10" t="s">
        <v>39</v>
      </c>
      <c r="F74" s="10" t="s">
        <v>172</v>
      </c>
      <c r="G74" s="10"/>
      <c r="H74" s="10" t="s">
        <v>319</v>
      </c>
      <c r="I74" s="10" t="s">
        <v>388</v>
      </c>
      <c r="J74" s="10" t="s">
        <v>66</v>
      </c>
      <c r="K74" s="17">
        <v>9060</v>
      </c>
      <c r="L74" s="17">
        <f t="shared" si="3"/>
        <v>2265</v>
      </c>
      <c r="M74" s="17">
        <f t="shared" si="4"/>
        <v>11325</v>
      </c>
      <c r="N74" s="10" t="s">
        <v>44</v>
      </c>
      <c r="O74" s="10" t="s">
        <v>405</v>
      </c>
      <c r="P74" s="17">
        <v>11325</v>
      </c>
      <c r="Q74" s="11"/>
      <c r="R74" s="14"/>
    </row>
    <row r="75" spans="1:18" ht="45" x14ac:dyDescent="0.25">
      <c r="A75" s="10" t="s">
        <v>352</v>
      </c>
      <c r="B75" s="10" t="s">
        <v>398</v>
      </c>
      <c r="C75" s="10" t="s">
        <v>406</v>
      </c>
      <c r="D75" s="10"/>
      <c r="E75" s="10" t="s">
        <v>39</v>
      </c>
      <c r="F75" s="10" t="s">
        <v>389</v>
      </c>
      <c r="G75" s="10"/>
      <c r="H75" s="10" t="s">
        <v>385</v>
      </c>
      <c r="I75" s="10" t="s">
        <v>390</v>
      </c>
      <c r="J75" s="10" t="s">
        <v>78</v>
      </c>
      <c r="K75" s="17">
        <v>13000</v>
      </c>
      <c r="L75" s="17">
        <f t="shared" si="3"/>
        <v>3250</v>
      </c>
      <c r="M75" s="17">
        <f t="shared" si="4"/>
        <v>16250</v>
      </c>
      <c r="N75" s="10" t="s">
        <v>44</v>
      </c>
      <c r="O75" s="10" t="s">
        <v>291</v>
      </c>
      <c r="P75" s="17"/>
      <c r="Q75" s="11"/>
      <c r="R75" s="14"/>
    </row>
    <row r="76" spans="1:18" ht="45" x14ac:dyDescent="0.25">
      <c r="A76" s="10" t="s">
        <v>391</v>
      </c>
      <c r="B76" s="10" t="s">
        <v>397</v>
      </c>
      <c r="C76" s="10" t="s">
        <v>407</v>
      </c>
      <c r="D76" s="10"/>
      <c r="E76" s="10" t="s">
        <v>39</v>
      </c>
      <c r="F76" s="10" t="s">
        <v>392</v>
      </c>
      <c r="G76" s="10"/>
      <c r="H76" s="10" t="s">
        <v>393</v>
      </c>
      <c r="I76" s="10" t="s">
        <v>394</v>
      </c>
      <c r="J76" s="10" t="s">
        <v>78</v>
      </c>
      <c r="K76" s="17">
        <v>3640</v>
      </c>
      <c r="L76" s="17">
        <f t="shared" si="3"/>
        <v>910</v>
      </c>
      <c r="M76" s="17">
        <f t="shared" si="4"/>
        <v>4550</v>
      </c>
      <c r="N76" s="10" t="s">
        <v>44</v>
      </c>
      <c r="O76" s="10" t="s">
        <v>399</v>
      </c>
      <c r="P76" s="17">
        <v>4550</v>
      </c>
      <c r="Q76" s="11"/>
      <c r="R76" s="14"/>
    </row>
    <row r="77" spans="1:18" ht="45.75" thickBot="1" x14ac:dyDescent="0.3">
      <c r="A77" s="10" t="s">
        <v>391</v>
      </c>
      <c r="B77" s="10" t="s">
        <v>397</v>
      </c>
      <c r="C77" s="10" t="s">
        <v>407</v>
      </c>
      <c r="D77" s="10"/>
      <c r="E77" s="10" t="s">
        <v>39</v>
      </c>
      <c r="F77" s="10" t="s">
        <v>392</v>
      </c>
      <c r="G77" s="10"/>
      <c r="H77" s="10" t="s">
        <v>395</v>
      </c>
      <c r="I77" s="10" t="s">
        <v>396</v>
      </c>
      <c r="J77" s="10" t="s">
        <v>78</v>
      </c>
      <c r="K77" s="17">
        <v>12740</v>
      </c>
      <c r="L77" s="17">
        <f t="shared" si="3"/>
        <v>3185</v>
      </c>
      <c r="M77" s="17">
        <f t="shared" si="4"/>
        <v>15925</v>
      </c>
      <c r="N77" s="10" t="s">
        <v>44</v>
      </c>
      <c r="O77" s="10" t="s">
        <v>399</v>
      </c>
      <c r="P77" s="17">
        <v>15925</v>
      </c>
      <c r="Q77" s="15"/>
      <c r="R77" s="16"/>
    </row>
    <row r="79" spans="1:18" ht="15.75" thickBot="1" x14ac:dyDescent="0.3"/>
    <row r="80" spans="1:18" x14ac:dyDescent="0.25">
      <c r="A80" s="36" t="s">
        <v>486</v>
      </c>
      <c r="B80" s="37"/>
      <c r="C80" s="37"/>
      <c r="D80" s="37"/>
      <c r="E80" s="37"/>
      <c r="F80" s="37"/>
      <c r="G80" s="38"/>
    </row>
    <row r="81" spans="1:7" ht="15.75" thickBot="1" x14ac:dyDescent="0.3">
      <c r="A81" s="39"/>
      <c r="B81" s="40"/>
      <c r="C81" s="40"/>
      <c r="D81" s="40"/>
      <c r="E81" s="40"/>
      <c r="F81" s="40"/>
      <c r="G81" s="41"/>
    </row>
    <row r="82" spans="1:7" ht="15.75" thickBot="1" x14ac:dyDescent="0.3"/>
    <row r="83" spans="1:7" ht="15.75" thickBot="1" x14ac:dyDescent="0.3">
      <c r="A83" s="33" t="s">
        <v>408</v>
      </c>
      <c r="B83" s="34" t="s">
        <v>409</v>
      </c>
      <c r="C83" s="34" t="s">
        <v>410</v>
      </c>
      <c r="D83" s="34" t="s">
        <v>411</v>
      </c>
      <c r="E83" s="34" t="s">
        <v>412</v>
      </c>
      <c r="F83" s="34" t="s">
        <v>416</v>
      </c>
      <c r="G83" s="35" t="s">
        <v>413</v>
      </c>
    </row>
    <row r="84" spans="1:7" x14ac:dyDescent="0.25">
      <c r="A84" s="28">
        <v>1</v>
      </c>
      <c r="B84" s="29" t="s">
        <v>414</v>
      </c>
      <c r="C84" s="29" t="s">
        <v>415</v>
      </c>
      <c r="D84" s="29" t="s">
        <v>300</v>
      </c>
      <c r="E84" s="30">
        <v>3750</v>
      </c>
      <c r="F84" s="29" t="s">
        <v>417</v>
      </c>
      <c r="G84" s="31" t="s">
        <v>418</v>
      </c>
    </row>
    <row r="85" spans="1:7" x14ac:dyDescent="0.25">
      <c r="A85" s="21">
        <v>2</v>
      </c>
      <c r="B85" s="18" t="s">
        <v>414</v>
      </c>
      <c r="C85" s="18" t="s">
        <v>415</v>
      </c>
      <c r="D85" s="18" t="s">
        <v>183</v>
      </c>
      <c r="E85" s="19">
        <v>3125</v>
      </c>
      <c r="F85" s="18" t="s">
        <v>422</v>
      </c>
      <c r="G85" s="22" t="s">
        <v>423</v>
      </c>
    </row>
    <row r="86" spans="1:7" ht="30" x14ac:dyDescent="0.25">
      <c r="A86" s="21">
        <v>3</v>
      </c>
      <c r="B86" s="10" t="s">
        <v>432</v>
      </c>
      <c r="C86" s="18" t="s">
        <v>415</v>
      </c>
      <c r="D86" s="18" t="s">
        <v>296</v>
      </c>
      <c r="E86" s="19">
        <v>9000</v>
      </c>
      <c r="F86" s="18" t="s">
        <v>433</v>
      </c>
      <c r="G86" s="22" t="s">
        <v>434</v>
      </c>
    </row>
    <row r="87" spans="1:7" x14ac:dyDescent="0.25">
      <c r="A87" s="21">
        <v>4</v>
      </c>
      <c r="B87" s="18" t="s">
        <v>414</v>
      </c>
      <c r="C87" s="18" t="s">
        <v>415</v>
      </c>
      <c r="D87" s="18" t="s">
        <v>419</v>
      </c>
      <c r="E87" s="19">
        <v>3000</v>
      </c>
      <c r="F87" s="18" t="s">
        <v>420</v>
      </c>
      <c r="G87" s="22" t="s">
        <v>421</v>
      </c>
    </row>
    <row r="88" spans="1:7" x14ac:dyDescent="0.25">
      <c r="A88" s="21">
        <v>5</v>
      </c>
      <c r="B88" s="18" t="s">
        <v>414</v>
      </c>
      <c r="C88" s="18" t="s">
        <v>415</v>
      </c>
      <c r="D88" s="18" t="s">
        <v>424</v>
      </c>
      <c r="E88" s="19">
        <v>500</v>
      </c>
      <c r="F88" s="18" t="s">
        <v>425</v>
      </c>
      <c r="G88" s="22" t="s">
        <v>426</v>
      </c>
    </row>
    <row r="89" spans="1:7" x14ac:dyDescent="0.25">
      <c r="A89" s="21">
        <v>6</v>
      </c>
      <c r="B89" s="18" t="s">
        <v>414</v>
      </c>
      <c r="C89" s="18" t="s">
        <v>415</v>
      </c>
      <c r="D89" s="18" t="s">
        <v>435</v>
      </c>
      <c r="E89" s="19">
        <v>1000</v>
      </c>
      <c r="F89" s="18" t="s">
        <v>436</v>
      </c>
      <c r="G89" s="22" t="s">
        <v>437</v>
      </c>
    </row>
    <row r="90" spans="1:7" x14ac:dyDescent="0.25">
      <c r="A90" s="21">
        <v>7</v>
      </c>
      <c r="B90" s="18" t="s">
        <v>414</v>
      </c>
      <c r="C90" s="18" t="s">
        <v>415</v>
      </c>
      <c r="D90" s="18" t="s">
        <v>211</v>
      </c>
      <c r="E90" s="19">
        <v>800</v>
      </c>
      <c r="F90" s="18" t="s">
        <v>438</v>
      </c>
      <c r="G90" s="22" t="s">
        <v>439</v>
      </c>
    </row>
    <row r="91" spans="1:7" x14ac:dyDescent="0.25">
      <c r="A91" s="21">
        <v>8</v>
      </c>
      <c r="B91" s="18" t="s">
        <v>414</v>
      </c>
      <c r="C91" s="18" t="s">
        <v>415</v>
      </c>
      <c r="D91" s="18" t="s">
        <v>430</v>
      </c>
      <c r="E91" s="19">
        <v>500</v>
      </c>
      <c r="F91" s="18" t="s">
        <v>425</v>
      </c>
      <c r="G91" s="22" t="s">
        <v>431</v>
      </c>
    </row>
    <row r="92" spans="1:7" x14ac:dyDescent="0.25">
      <c r="A92" s="21">
        <v>9</v>
      </c>
      <c r="B92" s="18" t="s">
        <v>414</v>
      </c>
      <c r="C92" s="18" t="s">
        <v>415</v>
      </c>
      <c r="D92" s="18" t="s">
        <v>446</v>
      </c>
      <c r="E92" s="19">
        <v>3000</v>
      </c>
      <c r="F92" s="18" t="s">
        <v>447</v>
      </c>
      <c r="G92" s="22" t="s">
        <v>421</v>
      </c>
    </row>
    <row r="93" spans="1:7" x14ac:dyDescent="0.25">
      <c r="A93" s="21">
        <v>10</v>
      </c>
      <c r="B93" s="18" t="s">
        <v>414</v>
      </c>
      <c r="C93" s="18" t="s">
        <v>415</v>
      </c>
      <c r="D93" s="18" t="s">
        <v>440</v>
      </c>
      <c r="E93" s="19">
        <v>6000</v>
      </c>
      <c r="F93" s="18" t="s">
        <v>441</v>
      </c>
      <c r="G93" s="22" t="s">
        <v>442</v>
      </c>
    </row>
    <row r="94" spans="1:7" x14ac:dyDescent="0.25">
      <c r="A94" s="21">
        <v>11</v>
      </c>
      <c r="B94" s="18" t="s">
        <v>414</v>
      </c>
      <c r="C94" s="18" t="s">
        <v>415</v>
      </c>
      <c r="D94" s="18" t="s">
        <v>443</v>
      </c>
      <c r="E94" s="19">
        <v>1000</v>
      </c>
      <c r="F94" s="18" t="s">
        <v>444</v>
      </c>
      <c r="G94" s="22" t="s">
        <v>437</v>
      </c>
    </row>
    <row r="95" spans="1:7" x14ac:dyDescent="0.25">
      <c r="A95" s="21">
        <v>12</v>
      </c>
      <c r="B95" s="18" t="s">
        <v>414</v>
      </c>
      <c r="C95" s="18" t="s">
        <v>415</v>
      </c>
      <c r="D95" s="18" t="s">
        <v>293</v>
      </c>
      <c r="E95" s="19">
        <v>800</v>
      </c>
      <c r="F95" s="18" t="s">
        <v>445</v>
      </c>
      <c r="G95" s="22" t="s">
        <v>439</v>
      </c>
    </row>
    <row r="96" spans="1:7" x14ac:dyDescent="0.25">
      <c r="A96" s="21">
        <v>13</v>
      </c>
      <c r="B96" s="18" t="s">
        <v>414</v>
      </c>
      <c r="C96" s="18" t="s">
        <v>415</v>
      </c>
      <c r="D96" s="18" t="s">
        <v>293</v>
      </c>
      <c r="E96" s="19">
        <v>1000</v>
      </c>
      <c r="F96" s="18" t="s">
        <v>425</v>
      </c>
      <c r="G96" s="22" t="s">
        <v>429</v>
      </c>
    </row>
    <row r="97" spans="1:7" x14ac:dyDescent="0.25">
      <c r="A97" s="21">
        <v>14</v>
      </c>
      <c r="B97" s="18" t="s">
        <v>448</v>
      </c>
      <c r="C97" s="18" t="s">
        <v>415</v>
      </c>
      <c r="D97" s="18" t="s">
        <v>293</v>
      </c>
      <c r="E97" s="19">
        <v>7000</v>
      </c>
      <c r="F97" s="18" t="s">
        <v>449</v>
      </c>
      <c r="G97" s="22" t="s">
        <v>468</v>
      </c>
    </row>
    <row r="98" spans="1:7" ht="30" x14ac:dyDescent="0.25">
      <c r="A98" s="21">
        <v>15</v>
      </c>
      <c r="B98" s="10" t="s">
        <v>455</v>
      </c>
      <c r="C98" s="18" t="s">
        <v>415</v>
      </c>
      <c r="D98" s="18" t="s">
        <v>456</v>
      </c>
      <c r="E98" s="19">
        <v>3800</v>
      </c>
      <c r="F98" s="18" t="s">
        <v>457</v>
      </c>
      <c r="G98" s="22" t="s">
        <v>458</v>
      </c>
    </row>
    <row r="99" spans="1:7" x14ac:dyDescent="0.25">
      <c r="A99" s="21">
        <v>16</v>
      </c>
      <c r="B99" s="18" t="s">
        <v>427</v>
      </c>
      <c r="C99" s="18" t="s">
        <v>415</v>
      </c>
      <c r="D99" s="18" t="s">
        <v>428</v>
      </c>
      <c r="E99" s="19">
        <v>850</v>
      </c>
      <c r="F99" s="18" t="s">
        <v>425</v>
      </c>
      <c r="G99" s="22" t="s">
        <v>426</v>
      </c>
    </row>
    <row r="100" spans="1:7" x14ac:dyDescent="0.25">
      <c r="A100" s="21">
        <v>17</v>
      </c>
      <c r="B100" s="18" t="s">
        <v>414</v>
      </c>
      <c r="C100" s="18" t="s">
        <v>415</v>
      </c>
      <c r="D100" s="18" t="s">
        <v>399</v>
      </c>
      <c r="E100" s="19">
        <v>1300</v>
      </c>
      <c r="F100" s="18" t="s">
        <v>450</v>
      </c>
      <c r="G100" s="22" t="s">
        <v>451</v>
      </c>
    </row>
    <row r="101" spans="1:7" x14ac:dyDescent="0.25">
      <c r="A101" s="21">
        <v>18</v>
      </c>
      <c r="B101" s="18" t="s">
        <v>414</v>
      </c>
      <c r="C101" s="18" t="s">
        <v>415</v>
      </c>
      <c r="D101" s="18" t="s">
        <v>459</v>
      </c>
      <c r="E101" s="19">
        <v>800</v>
      </c>
      <c r="F101" s="18" t="s">
        <v>460</v>
      </c>
      <c r="G101" s="22" t="s">
        <v>439</v>
      </c>
    </row>
    <row r="102" spans="1:7" ht="30" x14ac:dyDescent="0.25">
      <c r="A102" s="21">
        <v>19</v>
      </c>
      <c r="B102" s="10" t="s">
        <v>452</v>
      </c>
      <c r="C102" s="18" t="s">
        <v>415</v>
      </c>
      <c r="D102" s="18" t="s">
        <v>290</v>
      </c>
      <c r="E102" s="19">
        <v>2200</v>
      </c>
      <c r="F102" s="18" t="s">
        <v>453</v>
      </c>
      <c r="G102" s="22" t="s">
        <v>454</v>
      </c>
    </row>
    <row r="103" spans="1:7" x14ac:dyDescent="0.25">
      <c r="A103" s="21">
        <v>20</v>
      </c>
      <c r="B103" s="18" t="s">
        <v>414</v>
      </c>
      <c r="C103" s="18" t="s">
        <v>415</v>
      </c>
      <c r="D103" s="18" t="s">
        <v>461</v>
      </c>
      <c r="E103" s="19">
        <v>1300</v>
      </c>
      <c r="F103" s="18" t="s">
        <v>462</v>
      </c>
      <c r="G103" s="22" t="s">
        <v>451</v>
      </c>
    </row>
    <row r="104" spans="1:7" x14ac:dyDescent="0.25">
      <c r="A104" s="21">
        <v>21</v>
      </c>
      <c r="B104" s="18" t="s">
        <v>414</v>
      </c>
      <c r="C104" s="18" t="s">
        <v>415</v>
      </c>
      <c r="D104" s="18" t="s">
        <v>313</v>
      </c>
      <c r="E104" s="19">
        <v>1300</v>
      </c>
      <c r="F104" s="18" t="s">
        <v>465</v>
      </c>
      <c r="G104" s="22" t="s">
        <v>451</v>
      </c>
    </row>
    <row r="105" spans="1:7" x14ac:dyDescent="0.25">
      <c r="A105" s="21">
        <v>22</v>
      </c>
      <c r="B105" s="18" t="s">
        <v>414</v>
      </c>
      <c r="C105" s="18" t="s">
        <v>415</v>
      </c>
      <c r="D105" s="18" t="s">
        <v>463</v>
      </c>
      <c r="E105" s="19">
        <v>1300</v>
      </c>
      <c r="F105" s="18" t="s">
        <v>466</v>
      </c>
      <c r="G105" s="22" t="s">
        <v>451</v>
      </c>
    </row>
    <row r="106" spans="1:7" x14ac:dyDescent="0.25">
      <c r="A106" s="21">
        <v>23</v>
      </c>
      <c r="B106" s="18" t="s">
        <v>414</v>
      </c>
      <c r="C106" s="18" t="s">
        <v>415</v>
      </c>
      <c r="D106" s="18" t="s">
        <v>464</v>
      </c>
      <c r="E106" s="19">
        <v>1300</v>
      </c>
      <c r="F106" s="18" t="s">
        <v>467</v>
      </c>
      <c r="G106" s="22" t="s">
        <v>451</v>
      </c>
    </row>
    <row r="107" spans="1:7" ht="120" x14ac:dyDescent="0.25">
      <c r="A107" s="21">
        <v>24</v>
      </c>
      <c r="B107" s="10" t="s">
        <v>485</v>
      </c>
      <c r="C107" s="18" t="s">
        <v>415</v>
      </c>
      <c r="D107" s="18" t="s">
        <v>471</v>
      </c>
      <c r="E107" s="19">
        <v>2000</v>
      </c>
      <c r="F107" s="18" t="s">
        <v>87</v>
      </c>
      <c r="G107" s="22" t="s">
        <v>472</v>
      </c>
    </row>
    <row r="108" spans="1:7" ht="120" x14ac:dyDescent="0.25">
      <c r="A108" s="21">
        <v>25</v>
      </c>
      <c r="B108" s="10" t="s">
        <v>485</v>
      </c>
      <c r="C108" s="18" t="s">
        <v>415</v>
      </c>
      <c r="D108" s="18" t="s">
        <v>471</v>
      </c>
      <c r="E108" s="19">
        <v>10000</v>
      </c>
      <c r="F108" s="18" t="s">
        <v>87</v>
      </c>
      <c r="G108" s="22" t="s">
        <v>473</v>
      </c>
    </row>
    <row r="109" spans="1:7" ht="120" x14ac:dyDescent="0.25">
      <c r="A109" s="21">
        <v>26</v>
      </c>
      <c r="B109" s="10" t="s">
        <v>485</v>
      </c>
      <c r="C109" s="18" t="s">
        <v>415</v>
      </c>
      <c r="D109" s="18" t="s">
        <v>471</v>
      </c>
      <c r="E109" s="20">
        <v>2000</v>
      </c>
      <c r="F109" s="18" t="s">
        <v>87</v>
      </c>
      <c r="G109" s="22" t="s">
        <v>474</v>
      </c>
    </row>
    <row r="110" spans="1:7" ht="120" x14ac:dyDescent="0.25">
      <c r="A110" s="21">
        <v>27</v>
      </c>
      <c r="B110" s="10" t="s">
        <v>485</v>
      </c>
      <c r="C110" s="18" t="s">
        <v>415</v>
      </c>
      <c r="D110" s="18" t="s">
        <v>471</v>
      </c>
      <c r="E110" s="19">
        <v>2000</v>
      </c>
      <c r="F110" s="18" t="s">
        <v>87</v>
      </c>
      <c r="G110" s="22" t="s">
        <v>475</v>
      </c>
    </row>
    <row r="111" spans="1:7" ht="120" x14ac:dyDescent="0.25">
      <c r="A111" s="21">
        <v>28</v>
      </c>
      <c r="B111" s="10" t="s">
        <v>485</v>
      </c>
      <c r="C111" s="18" t="s">
        <v>415</v>
      </c>
      <c r="D111" s="18" t="s">
        <v>471</v>
      </c>
      <c r="E111" s="19">
        <v>6000</v>
      </c>
      <c r="F111" s="18" t="s">
        <v>87</v>
      </c>
      <c r="G111" s="22" t="s">
        <v>475</v>
      </c>
    </row>
    <row r="112" spans="1:7" ht="120" x14ac:dyDescent="0.25">
      <c r="A112" s="21">
        <v>29</v>
      </c>
      <c r="B112" s="10" t="s">
        <v>485</v>
      </c>
      <c r="C112" s="18" t="s">
        <v>415</v>
      </c>
      <c r="D112" s="18" t="s">
        <v>471</v>
      </c>
      <c r="E112" s="19">
        <v>4000</v>
      </c>
      <c r="F112" s="18" t="s">
        <v>87</v>
      </c>
      <c r="G112" s="22" t="s">
        <v>475</v>
      </c>
    </row>
    <row r="113" spans="1:7" ht="120" x14ac:dyDescent="0.25">
      <c r="A113" s="21">
        <v>30</v>
      </c>
      <c r="B113" s="10" t="s">
        <v>485</v>
      </c>
      <c r="C113" s="18" t="s">
        <v>415</v>
      </c>
      <c r="D113" s="18" t="s">
        <v>471</v>
      </c>
      <c r="E113" s="19">
        <v>4000</v>
      </c>
      <c r="F113" s="18" t="s">
        <v>87</v>
      </c>
      <c r="G113" s="22" t="s">
        <v>475</v>
      </c>
    </row>
    <row r="114" spans="1:7" ht="120" x14ac:dyDescent="0.25">
      <c r="A114" s="21">
        <v>31</v>
      </c>
      <c r="B114" s="10" t="s">
        <v>485</v>
      </c>
      <c r="C114" s="18" t="s">
        <v>415</v>
      </c>
      <c r="D114" s="18" t="s">
        <v>471</v>
      </c>
      <c r="E114" s="19">
        <v>2000</v>
      </c>
      <c r="F114" s="18" t="s">
        <v>87</v>
      </c>
      <c r="G114" s="22" t="s">
        <v>476</v>
      </c>
    </row>
    <row r="115" spans="1:7" ht="120" x14ac:dyDescent="0.25">
      <c r="A115" s="21">
        <v>32</v>
      </c>
      <c r="B115" s="10" t="s">
        <v>485</v>
      </c>
      <c r="C115" s="18" t="s">
        <v>415</v>
      </c>
      <c r="D115" s="18" t="s">
        <v>471</v>
      </c>
      <c r="E115" s="19">
        <v>5000</v>
      </c>
      <c r="F115" s="18" t="s">
        <v>87</v>
      </c>
      <c r="G115" s="22" t="s">
        <v>477</v>
      </c>
    </row>
    <row r="116" spans="1:7" ht="120" x14ac:dyDescent="0.25">
      <c r="A116" s="21">
        <v>33</v>
      </c>
      <c r="B116" s="10" t="s">
        <v>485</v>
      </c>
      <c r="C116" s="18" t="s">
        <v>415</v>
      </c>
      <c r="D116" s="18" t="s">
        <v>471</v>
      </c>
      <c r="E116" s="19">
        <v>5000</v>
      </c>
      <c r="F116" s="18" t="s">
        <v>87</v>
      </c>
      <c r="G116" s="22" t="s">
        <v>478</v>
      </c>
    </row>
    <row r="117" spans="1:7" ht="120" x14ac:dyDescent="0.25">
      <c r="A117" s="21">
        <v>34</v>
      </c>
      <c r="B117" s="10" t="s">
        <v>485</v>
      </c>
      <c r="C117" s="18" t="s">
        <v>415</v>
      </c>
      <c r="D117" s="18" t="s">
        <v>471</v>
      </c>
      <c r="E117" s="19">
        <v>115000</v>
      </c>
      <c r="F117" s="18" t="s">
        <v>87</v>
      </c>
      <c r="G117" s="22" t="s">
        <v>469</v>
      </c>
    </row>
    <row r="118" spans="1:7" ht="120" x14ac:dyDescent="0.25">
      <c r="A118" s="21">
        <v>35</v>
      </c>
      <c r="B118" s="10" t="s">
        <v>485</v>
      </c>
      <c r="C118" s="18" t="s">
        <v>415</v>
      </c>
      <c r="D118" s="18" t="s">
        <v>471</v>
      </c>
      <c r="E118" s="19">
        <v>5000</v>
      </c>
      <c r="F118" s="18" t="s">
        <v>87</v>
      </c>
      <c r="G118" s="22" t="s">
        <v>479</v>
      </c>
    </row>
    <row r="119" spans="1:7" ht="120" x14ac:dyDescent="0.25">
      <c r="A119" s="21">
        <v>36</v>
      </c>
      <c r="B119" s="10" t="s">
        <v>485</v>
      </c>
      <c r="C119" s="18" t="s">
        <v>415</v>
      </c>
      <c r="D119" s="18" t="s">
        <v>471</v>
      </c>
      <c r="E119" s="19">
        <v>4000</v>
      </c>
      <c r="F119" s="18" t="s">
        <v>87</v>
      </c>
      <c r="G119" s="32" t="s">
        <v>480</v>
      </c>
    </row>
    <row r="120" spans="1:7" ht="120" x14ac:dyDescent="0.25">
      <c r="A120" s="21">
        <v>37</v>
      </c>
      <c r="B120" s="10" t="s">
        <v>485</v>
      </c>
      <c r="C120" s="18" t="s">
        <v>415</v>
      </c>
      <c r="D120" s="18" t="s">
        <v>471</v>
      </c>
      <c r="E120" s="20">
        <v>25000</v>
      </c>
      <c r="F120" s="18" t="s">
        <v>87</v>
      </c>
      <c r="G120" s="22" t="s">
        <v>481</v>
      </c>
    </row>
    <row r="121" spans="1:7" ht="120" x14ac:dyDescent="0.25">
      <c r="A121" s="21">
        <v>38</v>
      </c>
      <c r="B121" s="10" t="s">
        <v>485</v>
      </c>
      <c r="C121" s="18" t="s">
        <v>415</v>
      </c>
      <c r="D121" s="18" t="s">
        <v>471</v>
      </c>
      <c r="E121" s="19">
        <v>1000</v>
      </c>
      <c r="F121" s="18" t="s">
        <v>87</v>
      </c>
      <c r="G121" s="22" t="s">
        <v>482</v>
      </c>
    </row>
    <row r="122" spans="1:7" ht="120" x14ac:dyDescent="0.25">
      <c r="A122" s="21">
        <v>39</v>
      </c>
      <c r="B122" s="10" t="s">
        <v>485</v>
      </c>
      <c r="C122" s="18" t="s">
        <v>415</v>
      </c>
      <c r="D122" s="18" t="s">
        <v>471</v>
      </c>
      <c r="E122" s="19">
        <v>45000</v>
      </c>
      <c r="F122" s="18" t="s">
        <v>87</v>
      </c>
      <c r="G122" s="22" t="s">
        <v>470</v>
      </c>
    </row>
    <row r="123" spans="1:7" ht="120" x14ac:dyDescent="0.25">
      <c r="A123" s="21">
        <v>40</v>
      </c>
      <c r="B123" s="10" t="s">
        <v>485</v>
      </c>
      <c r="C123" s="18" t="s">
        <v>415</v>
      </c>
      <c r="D123" s="18" t="s">
        <v>471</v>
      </c>
      <c r="E123" s="19">
        <v>5000</v>
      </c>
      <c r="F123" s="18" t="s">
        <v>87</v>
      </c>
      <c r="G123" s="22" t="s">
        <v>483</v>
      </c>
    </row>
    <row r="124" spans="1:7" ht="120.75" thickBot="1" x14ac:dyDescent="0.3">
      <c r="A124" s="23">
        <v>41</v>
      </c>
      <c r="B124" s="24" t="s">
        <v>485</v>
      </c>
      <c r="C124" s="25" t="s">
        <v>415</v>
      </c>
      <c r="D124" s="25" t="s">
        <v>471</v>
      </c>
      <c r="E124" s="26">
        <v>2000</v>
      </c>
      <c r="F124" s="25" t="s">
        <v>87</v>
      </c>
      <c r="G124" s="27" t="s">
        <v>484</v>
      </c>
    </row>
  </sheetData>
  <mergeCells count="1">
    <mergeCell ref="A80:G81"/>
  </mergeCells>
  <pageMargins left="0.7" right="0.7" top="0.75" bottom="0.75" header="0.3" footer="0.3"/>
  <pageSetup paperSize="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</dc:creator>
  <cp:lastModifiedBy>Ankica</cp:lastModifiedBy>
  <cp:lastPrinted>2026-01-30T07:32:22Z</cp:lastPrinted>
  <dcterms:created xsi:type="dcterms:W3CDTF">2015-06-05T18:19:34Z</dcterms:created>
  <dcterms:modified xsi:type="dcterms:W3CDTF">2026-02-23T10:32:53Z</dcterms:modified>
</cp:coreProperties>
</file>