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<sst xmlns="http://schemas.openxmlformats.org/spreadsheetml/2006/main" count="381" uniqueCount="265">
  <si>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</si>
  <si>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</si>
  <si>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</si>
  <si>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</si>
  <si>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</si>
  <si>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</si>
  <si>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</si>
  <si>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</si>
  <si>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</si>
  <si>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</si>
  <si>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</si>
  <si>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</si>
  <si>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</si>
  <si>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</si>
  <si>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</si>
  <si>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</si>
  <si>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</si>
  <si>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</si>
  <si>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</si>
  <si>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</si>
  <si>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</si>
  <si>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</si>
  <si>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</si>
  <si>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</si>
  <si>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</si>
  <si>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</si>
  <si>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</si>
  <si>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</si>
  <si>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</si>
  <si>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</si>
  <si>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</si>
  <si>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</si>
  <si>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</si>
  <si>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</si>
  <si>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</si>
  <si>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</si>
  <si>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</si>
  <si>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</si>
  <si>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</si>
  <si>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</si>
  <si>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</si>
  <si>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</si>
  <si>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</si>
  <si>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</si>
  <si>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</si>
  <si>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</si>
  <si>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</si>
  <si>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</si>
  <si>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</si>
  <si>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</si>
  <si>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</si>
  <si>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</si>
  <si>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</si>
  <si>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</si>
  <si>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</si>
  <si>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</si>
  <si>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</si>
  <si>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</si>
  <si>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</si>
  <si>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</si>
  <si>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</si>
  <si>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</si>
  <si>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</si>
  <si>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</si>
  <si>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</si>
  <si>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</si>
  <si>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</si>
  <si>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</si>
  <si>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</si>
  <si>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</si>
  <si>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</si>
  <si>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</si>
  <si>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</si>
  <si>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</si>
  <si>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</si>
  <si>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</si>
  <si>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</si>
  <si>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</si>
  <si>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</si>
  <si>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</si>
  <si>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</si>
  <si>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</si>
  <si>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</si>
  <si>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</si>
  <si>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</si>
  <si>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</si>
  <si>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</si>
  <si>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</si>
  <si>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</si>
  <si>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</si>
  <si>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</si>
  <si>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</si>
  <si>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</si>
  <si>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</si>
  <si>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</si>
  <si>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</si>
  <si>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</si>
  <si>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</si>
  <si>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</si>
  <si>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</si>
  <si>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</si>
  <si>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</si>
  <si>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</si>
  <si>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</si>
  <si>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</si>
  <si>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</si>
  <si>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</si>
  <si>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</si>
  <si>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</si>
  <si>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</si>
  <si>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</si>
  <si>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</si>
  <si>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</si>
  <si>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</si>
  <si>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</si>
  <si>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</si>
  <si>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</si>
  <si>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</si>
  <si>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</si>
  <si>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</si>
  <si>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</si>
  <si>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</si>
  <si>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</si>
  <si>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</si>
  <si>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</si>
  <si>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</si>
  <si>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</si>
  <si>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</si>
  <si>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</si>
  <si>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</si>
  <si>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</si>
  <si>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</si>
  <si>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</si>
  <si>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</si>
  <si>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</si>
  <si>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</si>
  <si>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</si>
  <si>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</si>
  <si>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</si>
  <si>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</si>
  <si>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</si>
  <si>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</si>
  <si>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</si>
  <si>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</si>
  <si>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</si>
  <si>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</si>
  <si>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</si>
  <si>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</si>
  <si>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</si>
  <si>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</si>
  <si>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</si>
  <si>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</si>
  <si>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</si>
  <si>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</si>
  <si>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</si>
  <si>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</si>
  <si>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</si>
  <si>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</si>
  <si>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</si>
  <si>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</si>
  <si>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</si>
  <si>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</si>
  <si>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</si>
  <si>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</si>
  <si>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</si>
  <si>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</si>
  <si>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</si>
  <si>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</si>
  <si>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</si>
  <si>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</si>
  <si>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</si>
  <si>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</si>
  <si>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</si>
  <si>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</si>
  <si>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</si>
  <si>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</si>
  <si>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</si>
  <si>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</si>
  <si>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</si>
  <si>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</si>
  <si>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</si>
  <si>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</si>
  <si>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</si>
  <si>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</si>
  <si>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</si>
  <si>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</si>
  <si>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</si>
  <si>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</si>
  <si>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</si>
  <si>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</si>
  <si>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</si>
  <si>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</si>
  <si>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</si>
  <si>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</si>
  <si>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</si>
  <si>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</si>
  <si>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</si>
  <si>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</si>
  <si>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</si>
  <si>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</si>
  <si>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</si>
  <si>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</si>
  <si>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</si>
  <si>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</si>
  <si>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</si>
  <si>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</si>
  <si>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</si>
  <si>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</si>
  <si>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</si>
  <si>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</si>
  <si>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</si>
  <si>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</si>
  <si>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</si>
  <si>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</si>
  <si>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</si>
  <si>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</si>
  <si>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</si>
  <si>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</si>
  <si>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</si>
  <si>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</si>
  <si>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</si>
  <si>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</si>
  <si>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</si>
  <si>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</si>
  <si>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</si>
  <si>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</si>
  <si>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</si>
  <si>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</si>
  <si>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</si>
  <si>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</si>
  <si>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</si>
  <si>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</si>
  <si>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</si>
  <si>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</si>
  <si>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</si>
  <si>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</si>
  <si>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</si>
  <si>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</si>
  <si>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</si>
  <si>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</si>
  <si>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</si>
  <si>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</si>
  <si>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</si>
  <si>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</si>
  <si>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</si>
  <si>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</si>
  <si>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</si>
  <si>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</si>
  <si>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Posedarje</t>
  </si>
  <si>
    <t>Nikolina Šimurina</t>
  </si>
  <si>
    <t>31.12.2023.</t>
  </si>
  <si>
    <t>Visok</t>
  </si>
  <si>
    <t>31.07.2023.</t>
  </si>
  <si>
    <t>PROAKTIVNA OBJAVA INFORMACIJA -  Javnost rada TJV</t>
  </si>
  <si>
    <t>Uspostaviti i objaviti registre na internetskim stranicama TJV-a i portalu otvorenih podataka</t>
  </si>
  <si>
    <t>Nepostojanje registara / evidencija</t>
  </si>
  <si>
    <t>Neobjavljivanje informacija o mogućnostima prisustvovanja sjednicama</t>
  </si>
  <si>
    <t>Objaviti informacije o mogućnostima prisutvovanja sjednicama</t>
  </si>
  <si>
    <t>Srednji</t>
  </si>
  <si>
    <t>Uspostava i objava registara na internetskoj stranici Općine i portalu otvorenih podataka</t>
  </si>
  <si>
    <t>Objavljivanje informacija o mogućnostima prisustvovanja sjednicama</t>
  </si>
  <si>
    <t>Nepostojanje zamjenika</t>
  </si>
  <si>
    <t>Imenovati zamjenika službenika za informiranje</t>
  </si>
  <si>
    <t>Imenovanje zamjenika</t>
  </si>
  <si>
    <t xml:space="preserve">Općinski načelnik/Općina Posedarje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</si>
</sst>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9" fontId="67" fillId="0" borderId="12" xfId="0" applyNumberFormat="1" applyFont="1" applyBorder="1" applyAlignment="1">
      <alignment horizontal="center" vertical="center" wrapText="1"/>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wrapText="1"/>
    </xf>
    <xf numFmtId="0" fontId="67" fillId="0" borderId="18"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6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0">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30" zoomScaleNormal="130" zoomScalePageLayoutView="0" workbookViewId="0" topLeftCell="A5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8" t="s">
        <v>209</v>
      </c>
      <c r="B1" s="89"/>
      <c r="C1" s="89"/>
      <c r="D1" s="89"/>
      <c r="E1" s="89"/>
      <c r="F1" s="89"/>
      <c r="G1" s="89"/>
      <c r="H1" s="89"/>
      <c r="I1" s="89"/>
      <c r="J1" s="89"/>
      <c r="K1" s="89"/>
      <c r="L1" s="89"/>
      <c r="M1" s="89"/>
      <c r="N1" s="8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0" t="s">
        <v>235</v>
      </c>
      <c r="B15" s="90"/>
      <c r="C15" s="90"/>
      <c r="D15" s="90"/>
      <c r="E15" s="90"/>
      <c r="F15" s="90"/>
      <c r="G15" s="90"/>
      <c r="H15" s="90"/>
      <c r="I15" s="90"/>
      <c r="J15" s="90"/>
      <c r="K15" s="90"/>
      <c r="L15" s="90"/>
      <c r="M15" s="90"/>
      <c r="N15" s="90"/>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0" t="s">
        <v>237</v>
      </c>
      <c r="B19" s="90"/>
      <c r="C19" s="90"/>
      <c r="D19" s="90"/>
      <c r="E19" s="90"/>
      <c r="F19" s="90"/>
      <c r="G19" s="90"/>
      <c r="H19" s="90"/>
      <c r="I19" s="90"/>
      <c r="J19" s="90"/>
      <c r="K19" s="90"/>
      <c r="L19" s="90"/>
      <c r="M19" s="90"/>
      <c r="N19" s="90"/>
    </row>
    <row r="20" spans="1:10" ht="15.75" customHeight="1">
      <c r="A20" s="23"/>
      <c r="B20" s="20"/>
      <c r="C20" s="20"/>
      <c r="D20" s="19"/>
      <c r="E20" s="19"/>
      <c r="F20" s="19"/>
      <c r="G20" s="19"/>
      <c r="H20" s="19"/>
      <c r="I20" s="19"/>
      <c r="J20" s="19"/>
    </row>
    <row r="21" spans="1:13" ht="15">
      <c r="A21" s="98" t="s">
        <v>211</v>
      </c>
      <c r="B21" s="98"/>
      <c r="C21" s="98"/>
      <c r="D21" s="98"/>
      <c r="E21" s="98"/>
      <c r="F21" s="98"/>
      <c r="G21" s="98"/>
      <c r="H21" s="98"/>
      <c r="I21" s="98"/>
      <c r="J21" s="98"/>
      <c r="K21" s="98"/>
      <c r="L21" s="98"/>
      <c r="M21" s="98"/>
    </row>
    <row r="22" spans="1:10" ht="15.75">
      <c r="A22" s="23"/>
      <c r="B22" s="20"/>
      <c r="C22" s="20"/>
      <c r="D22" s="19"/>
      <c r="E22" s="19"/>
      <c r="F22" s="19"/>
      <c r="G22" s="19"/>
      <c r="H22" s="19"/>
      <c r="I22" s="19"/>
      <c r="J22" s="19"/>
    </row>
    <row r="23" spans="1:14" ht="15.75">
      <c r="A23" s="23"/>
      <c r="B23" s="92" t="s">
        <v>215</v>
      </c>
      <c r="C23" s="92"/>
      <c r="D23" s="92"/>
      <c r="E23" s="92"/>
      <c r="F23" s="92"/>
      <c r="G23" s="92"/>
      <c r="H23" s="92"/>
      <c r="I23" s="92"/>
      <c r="J23" s="92"/>
      <c r="K23" s="92"/>
      <c r="L23" s="92"/>
      <c r="M23" s="92"/>
      <c r="N23" s="92"/>
    </row>
    <row r="24" spans="1:14" ht="15.75" customHeight="1">
      <c r="A24" s="23"/>
      <c r="B24" s="90" t="s">
        <v>216</v>
      </c>
      <c r="C24" s="90"/>
      <c r="D24" s="90"/>
      <c r="E24" s="90"/>
      <c r="F24" s="90"/>
      <c r="G24" s="90"/>
      <c r="H24" s="90"/>
      <c r="I24" s="90"/>
      <c r="J24" s="90"/>
      <c r="K24" s="90"/>
      <c r="L24" s="90"/>
      <c r="M24" s="90"/>
      <c r="N24" s="90"/>
    </row>
    <row r="25" spans="1:13" ht="15.75" customHeight="1">
      <c r="A25" s="22"/>
      <c r="B25" s="49" t="s">
        <v>217</v>
      </c>
      <c r="C25" s="49"/>
      <c r="D25" s="49"/>
      <c r="E25" s="49"/>
      <c r="F25" s="49"/>
      <c r="G25" s="49"/>
      <c r="H25" s="49"/>
      <c r="I25" s="49"/>
      <c r="J25" s="49"/>
      <c r="K25" s="49"/>
      <c r="L25" s="49"/>
      <c r="M25" s="49"/>
    </row>
    <row r="26" spans="1:14" ht="15.75">
      <c r="A26" s="23"/>
      <c r="B26" s="92" t="s">
        <v>218</v>
      </c>
      <c r="C26" s="92"/>
      <c r="D26" s="92"/>
      <c r="E26" s="92"/>
      <c r="F26" s="92"/>
      <c r="G26" s="92"/>
      <c r="H26" s="92"/>
      <c r="I26" s="92"/>
      <c r="J26" s="92"/>
      <c r="K26" s="92"/>
      <c r="L26" s="92"/>
      <c r="M26" s="92"/>
      <c r="N26" s="92"/>
    </row>
    <row r="27" spans="1:14" ht="15.75">
      <c r="A27" s="23"/>
      <c r="B27" s="92" t="s">
        <v>222</v>
      </c>
      <c r="C27" s="92"/>
      <c r="D27" s="92"/>
      <c r="E27" s="92"/>
      <c r="F27" s="92"/>
      <c r="G27" s="92"/>
      <c r="H27" s="92"/>
      <c r="I27" s="92"/>
      <c r="J27" s="92"/>
      <c r="K27" s="92"/>
      <c r="L27" s="92"/>
      <c r="M27" s="92"/>
      <c r="N27" s="92"/>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96" t="s">
        <v>239</v>
      </c>
      <c r="B31" s="96"/>
      <c r="C31" s="96"/>
      <c r="D31" s="96"/>
      <c r="E31" s="96"/>
      <c r="F31" s="96"/>
      <c r="G31" s="96"/>
      <c r="H31" s="96"/>
      <c r="I31" s="96"/>
      <c r="J31" s="96"/>
      <c r="K31" s="96"/>
      <c r="L31" s="96"/>
      <c r="M31" s="96"/>
      <c r="N31" s="96"/>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3" t="s">
        <v>212</v>
      </c>
      <c r="B35" s="93"/>
      <c r="C35" s="93"/>
      <c r="D35" s="93"/>
      <c r="E35" s="93"/>
      <c r="F35" s="93"/>
      <c r="G35" s="93"/>
      <c r="H35" s="93"/>
      <c r="I35" s="93"/>
      <c r="J35" s="93"/>
      <c r="K35" s="93"/>
      <c r="L35" s="93"/>
      <c r="M35" s="93"/>
      <c r="N35" s="93"/>
    </row>
    <row r="37" spans="2:14" ht="15">
      <c r="B37" s="97" t="s">
        <v>219</v>
      </c>
      <c r="C37" s="97"/>
      <c r="D37" s="97"/>
      <c r="E37" s="97"/>
      <c r="F37" s="97"/>
      <c r="G37" s="97"/>
      <c r="H37" s="97"/>
      <c r="I37" s="97"/>
      <c r="J37" s="97"/>
      <c r="K37" s="97"/>
      <c r="L37" s="97"/>
      <c r="M37" s="97"/>
      <c r="N37" s="97"/>
    </row>
    <row r="39" ht="15">
      <c r="A39" s="50" t="s">
        <v>213</v>
      </c>
    </row>
    <row r="41" spans="2:14" ht="15">
      <c r="B41" s="97" t="s">
        <v>220</v>
      </c>
      <c r="C41" s="97"/>
      <c r="D41" s="97"/>
      <c r="E41" s="97"/>
      <c r="F41" s="97"/>
      <c r="G41" s="97"/>
      <c r="H41" s="97"/>
      <c r="I41" s="97"/>
      <c r="J41" s="97"/>
      <c r="K41" s="97"/>
      <c r="L41" s="97"/>
      <c r="M41" s="97"/>
      <c r="N41" s="97"/>
    </row>
    <row r="43" spans="1:14" ht="26.25" customHeight="1">
      <c r="A43" s="91" t="s">
        <v>221</v>
      </c>
      <c r="B43" s="91"/>
      <c r="C43" s="91"/>
      <c r="D43" s="91"/>
      <c r="E43" s="91"/>
      <c r="F43" s="91"/>
      <c r="G43" s="91"/>
      <c r="H43" s="91"/>
      <c r="I43" s="91"/>
      <c r="J43" s="91"/>
      <c r="K43" s="91"/>
      <c r="L43" s="91"/>
      <c r="M43" s="91"/>
      <c r="N43" s="91"/>
    </row>
    <row r="45" spans="1:14" ht="15">
      <c r="A45" s="96" t="s">
        <v>214</v>
      </c>
      <c r="B45" s="96"/>
      <c r="C45" s="96"/>
      <c r="D45" s="96"/>
      <c r="E45" s="96"/>
      <c r="F45" s="96"/>
      <c r="G45" s="96"/>
      <c r="H45" s="96"/>
      <c r="I45" s="96"/>
      <c r="J45" s="96"/>
      <c r="K45" s="96"/>
      <c r="L45" s="96"/>
      <c r="M45" s="96"/>
      <c r="N45" s="96"/>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67" sqref="C6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8" t="s">
        <v>193</v>
      </c>
      <c r="B1" s="89"/>
      <c r="C1" s="102"/>
      <c r="D1" s="6"/>
      <c r="E1" s="3"/>
      <c r="F1" s="3"/>
    </row>
    <row r="2" spans="1:3" ht="37.5" customHeight="1">
      <c r="A2" s="74" t="s">
        <v>10</v>
      </c>
      <c r="B2" s="74" t="s">
        <v>0</v>
      </c>
      <c r="C2" s="75" t="s">
        <v>224</v>
      </c>
    </row>
    <row r="3" spans="1:8" ht="24.75" customHeight="1">
      <c r="A3" s="14" t="s">
        <v>150</v>
      </c>
      <c r="B3" s="103" t="s">
        <v>13</v>
      </c>
      <c r="C3" s="104"/>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5</v>
      </c>
      <c r="F6" s="30" t="s">
        <v>18</v>
      </c>
      <c r="G6" s="30"/>
    </row>
    <row r="7" spans="1:7" ht="45">
      <c r="A7" s="15" t="s">
        <v>4</v>
      </c>
      <c r="B7" s="10" t="s">
        <v>19</v>
      </c>
      <c r="C7" s="77" t="s">
        <v>5</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99">
        <f>_xlfn.IFERROR((COUNTIF(C4:C9,"Da")+(COUNTIF(C4:C9,"Djelomično")/2))/((COUNTIF(C4:C9,"Da")+COUNTIF(C4:C9,"Ne")+COUNTIF(C4:C9,"Djelomično"))),"Nije primjenjivo")</f>
        <v>0.8333333333333334</v>
      </c>
      <c r="B10" s="100"/>
      <c r="C10" s="101"/>
      <c r="D10" s="24"/>
      <c r="F10" s="25" t="s">
        <v>175</v>
      </c>
    </row>
    <row r="11" spans="1:6" ht="49.5" customHeight="1">
      <c r="A11" s="28" t="s">
        <v>149</v>
      </c>
      <c r="B11" s="103" t="s">
        <v>22</v>
      </c>
      <c r="C11" s="104"/>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5</v>
      </c>
    </row>
    <row r="15" spans="1:8" ht="15">
      <c r="A15" s="15" t="s">
        <v>17</v>
      </c>
      <c r="B15" s="10" t="s">
        <v>21</v>
      </c>
      <c r="C15" s="77" t="s">
        <v>5</v>
      </c>
      <c r="F15" s="32">
        <f>+VALUE(A10)</f>
        <v>0.8333333333333334</v>
      </c>
      <c r="H15" s="83"/>
    </row>
    <row r="16" spans="1:6" ht="24.75" customHeight="1">
      <c r="A16" s="99">
        <f>_xlfn.IFERROR((COUNTIF(C12:C15,"Da")+(COUNTIF(C12:C15,"Djelomično")/2))/((COUNTIF(C12:C15,"Da")+COUNTIF(C12:C15,"Ne")+COUNTIF(C12:C15,"Djelomično"))),"Nije primjenjivo")</f>
        <v>1</v>
      </c>
      <c r="B16" s="100"/>
      <c r="C16" s="101"/>
      <c r="F16" s="32">
        <f>+VALUE(A16)</f>
        <v>1</v>
      </c>
    </row>
    <row r="17" spans="1:6" ht="24.75" customHeight="1">
      <c r="A17" s="28" t="s">
        <v>148</v>
      </c>
      <c r="B17" s="103" t="s">
        <v>26</v>
      </c>
      <c r="C17" s="104"/>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1</v>
      </c>
    </row>
    <row r="22" spans="1:6" ht="24.75" customHeight="1">
      <c r="A22" s="28" t="s">
        <v>147</v>
      </c>
      <c r="B22" s="103" t="s">
        <v>32</v>
      </c>
      <c r="C22" s="104"/>
      <c r="F22" s="32">
        <f>+VALUE(A57)</f>
        <v>1</v>
      </c>
    </row>
    <row r="23" spans="1:6" ht="30">
      <c r="A23" s="15" t="s">
        <v>34</v>
      </c>
      <c r="B23" s="10" t="s">
        <v>36</v>
      </c>
      <c r="C23" s="77" t="s">
        <v>5</v>
      </c>
      <c r="F23" s="32">
        <f>+VALUE(A65)</f>
        <v>0</v>
      </c>
    </row>
    <row r="24" spans="1:6" ht="30">
      <c r="A24" s="15" t="s">
        <v>35</v>
      </c>
      <c r="B24" s="10" t="s">
        <v>37</v>
      </c>
      <c r="C24" s="77" t="s">
        <v>5</v>
      </c>
      <c r="F24" s="32">
        <f>+VALUE(A71)</f>
        <v>0.6666666666666666</v>
      </c>
    </row>
    <row r="25" spans="1:6" ht="24.75" customHeight="1">
      <c r="A25" s="99">
        <f>_xlfn.IFERROR((COUNTIF(C23:C24,"Da")+(COUNTIF(C23:C24,"Djelomično")/2))/((COUNTIF(C23:C24,"Da")+COUNTIF(C23:C24,"Ne")+COUNTIF(C23:C24,"Djelomično"))),"Nije primjenjivo")</f>
        <v>1</v>
      </c>
      <c r="B25" s="100"/>
      <c r="C25" s="101"/>
      <c r="F25" s="32">
        <f>+VALUE(A79)</f>
        <v>1</v>
      </c>
    </row>
    <row r="26" spans="1:6" ht="49.5" customHeight="1">
      <c r="A26" s="14" t="s">
        <v>146</v>
      </c>
      <c r="B26" s="103" t="s">
        <v>41</v>
      </c>
      <c r="C26" s="104"/>
      <c r="F26" s="32">
        <f>+VALUE(A92)</f>
        <v>1</v>
      </c>
    </row>
    <row r="27" spans="1:6" ht="15">
      <c r="A27" s="29" t="s">
        <v>39</v>
      </c>
      <c r="B27" s="105" t="s">
        <v>40</v>
      </c>
      <c r="C27" s="106"/>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99">
        <f>_xlfn.IFERROR((COUNTIF(C28:C31,"Da")+(COUNTIF(C28:C31,"Djelomično")/2))/((COUNTIF(C28:C31,"Da")+COUNTIF(C28:C31,"Ne")+COUNTIF(C28:C31,"Djelomično"))),"Nije primjenjivo")</f>
        <v>1</v>
      </c>
      <c r="B32" s="100"/>
      <c r="C32" s="101"/>
    </row>
    <row r="33" spans="1:3" ht="15">
      <c r="A33" s="29" t="s">
        <v>49</v>
      </c>
      <c r="B33" s="105" t="s">
        <v>79</v>
      </c>
      <c r="C33" s="106"/>
    </row>
    <row r="34" spans="1:3" ht="30">
      <c r="A34" s="15" t="s">
        <v>52</v>
      </c>
      <c r="B34" s="10" t="s">
        <v>50</v>
      </c>
      <c r="C34" s="77" t="s">
        <v>5</v>
      </c>
    </row>
    <row r="35" spans="1:3" ht="4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5">
      <c r="A37" s="29" t="s">
        <v>54</v>
      </c>
      <c r="B37" s="105" t="s">
        <v>78</v>
      </c>
      <c r="C37" s="106"/>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99">
        <f>_xlfn.IFERROR((COUNTIF(C38:C50,"Da")+(COUNTIF(C38:C50,"Djelomično")/2))/((COUNTIF(C38:C50,"Da")+COUNTIF(C38:C50,"Ne")+COUNTIF(C38:C50,"Djelomično"))),"Nije primjenjivo")</f>
        <v>1</v>
      </c>
      <c r="B51" s="100"/>
      <c r="C51" s="101"/>
    </row>
    <row r="52" spans="1:3" ht="15">
      <c r="A52" s="29" t="s">
        <v>76</v>
      </c>
      <c r="B52" s="105" t="s">
        <v>77</v>
      </c>
      <c r="C52" s="106"/>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99">
        <f>_xlfn.IFERROR((COUNTIF(C53:C56,"Da")+(COUNTIF(C53:C56,"Djelomično")/2))/((COUNTIF(C53:C56,"Da")+COUNTIF(C53:C56,"Ne")+COUNTIF(C53:C56,"Djelomično"))),"Nije primjenjivo")</f>
        <v>1</v>
      </c>
      <c r="B57" s="100"/>
      <c r="C57" s="101"/>
    </row>
    <row r="58" spans="1:3" ht="15">
      <c r="A58" s="29" t="s">
        <v>85</v>
      </c>
      <c r="B58" s="105" t="s">
        <v>86</v>
      </c>
      <c r="C58" s="106"/>
    </row>
    <row r="59" spans="1:3" ht="60">
      <c r="A59" s="15" t="s">
        <v>93</v>
      </c>
      <c r="B59" s="10" t="s">
        <v>87</v>
      </c>
      <c r="C59" s="77" t="s">
        <v>6</v>
      </c>
    </row>
    <row r="60" spans="1:3" ht="30">
      <c r="A60" s="15" t="s">
        <v>94</v>
      </c>
      <c r="B60" s="10" t="s">
        <v>88</v>
      </c>
      <c r="C60" s="77" t="s">
        <v>6</v>
      </c>
    </row>
    <row r="61" spans="1:3" ht="30">
      <c r="A61" s="15" t="s">
        <v>95</v>
      </c>
      <c r="B61" s="10" t="s">
        <v>89</v>
      </c>
      <c r="C61" s="77" t="s">
        <v>6</v>
      </c>
    </row>
    <row r="62" spans="1:3" ht="15">
      <c r="A62" s="15" t="s">
        <v>96</v>
      </c>
      <c r="B62" s="10" t="s">
        <v>90</v>
      </c>
      <c r="C62" s="77" t="s">
        <v>6</v>
      </c>
    </row>
    <row r="63" spans="1:3" ht="15">
      <c r="A63" s="15" t="s">
        <v>97</v>
      </c>
      <c r="B63" s="10" t="s">
        <v>91</v>
      </c>
      <c r="C63" s="77" t="s">
        <v>6</v>
      </c>
    </row>
    <row r="64" spans="1:3" ht="45">
      <c r="A64" s="15" t="s">
        <v>98</v>
      </c>
      <c r="B64" s="10" t="s">
        <v>92</v>
      </c>
      <c r="C64" s="77" t="s">
        <v>6</v>
      </c>
    </row>
    <row r="65" spans="1:3" ht="24.75" customHeight="1">
      <c r="A65" s="99">
        <f>_xlfn.IFERROR((COUNTIF(C59:C64,"Da")+(COUNTIF(C59:C64,"Djelomično")/2))/((COUNTIF(C59:C64,"Da")+COUNTIF(C59:C64,"Ne")+COUNTIF(C59:C64,"Djelomično"))),"Nije primjenjivo")</f>
        <v>0</v>
      </c>
      <c r="B65" s="100"/>
      <c r="C65" s="101"/>
    </row>
    <row r="66" spans="1:3" ht="15">
      <c r="A66" s="29" t="s">
        <v>100</v>
      </c>
      <c r="B66" s="105" t="s">
        <v>123</v>
      </c>
      <c r="C66" s="106"/>
    </row>
    <row r="67" spans="1:3" ht="30">
      <c r="A67" s="15" t="s">
        <v>105</v>
      </c>
      <c r="B67" s="10" t="s">
        <v>101</v>
      </c>
      <c r="C67" s="77" t="s">
        <v>18</v>
      </c>
    </row>
    <row r="68" spans="1:3" ht="45">
      <c r="A68" s="15" t="s">
        <v>106</v>
      </c>
      <c r="B68" s="10" t="s">
        <v>102</v>
      </c>
      <c r="C68" s="77" t="s">
        <v>6</v>
      </c>
    </row>
    <row r="69" spans="1:3" ht="15">
      <c r="A69" s="15" t="s">
        <v>107</v>
      </c>
      <c r="B69" s="10" t="s">
        <v>103</v>
      </c>
      <c r="C69" s="77" t="s">
        <v>5</v>
      </c>
    </row>
    <row r="70" spans="1:3" ht="15">
      <c r="A70" s="15" t="s">
        <v>108</v>
      </c>
      <c r="B70" s="10" t="s">
        <v>104</v>
      </c>
      <c r="C70" s="77" t="s">
        <v>5</v>
      </c>
    </row>
    <row r="71" spans="1:3" ht="24.75" customHeight="1">
      <c r="A71" s="99">
        <f>_xlfn.IFERROR((COUNTIF(C67:C70,"Da")+(COUNTIF(C67:C70,"Djelomično")/2))/((COUNTIF(C67:C70,"Da")+COUNTIF(C67:C70,"Ne")+COUNTIF(C67:C70,"Djelomično"))),"Nije primjenjivo")</f>
        <v>0.6666666666666666</v>
      </c>
      <c r="B71" s="100"/>
      <c r="C71" s="101"/>
    </row>
    <row r="72" spans="1:3" ht="15">
      <c r="A72" s="29" t="s">
        <v>109</v>
      </c>
      <c r="B72" s="105" t="s">
        <v>110</v>
      </c>
      <c r="C72" s="106"/>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99">
        <f>_xlfn.IFERROR((COUNTIF(C73:C78,"Da")+(COUNTIF(C73:C78,"Djelomično")/2))/((COUNTIF(C73:C78,"Da")+COUNTIF(C73:C78,"Ne")+COUNTIF(C73:C78,"Djelomično"))),"Nije primjenjivo")</f>
        <v>1</v>
      </c>
      <c r="B79" s="100"/>
      <c r="C79" s="101"/>
    </row>
    <row r="80" spans="1:3" ht="24.75" customHeight="1">
      <c r="A80" s="14" t="s">
        <v>145</v>
      </c>
      <c r="B80" s="103" t="s">
        <v>122</v>
      </c>
      <c r="C80" s="104"/>
    </row>
    <row r="81" spans="1:3" ht="15">
      <c r="A81" s="15" t="s">
        <v>134</v>
      </c>
      <c r="B81" s="10" t="s">
        <v>124</v>
      </c>
      <c r="C81" s="77" t="s">
        <v>5</v>
      </c>
    </row>
    <row r="82" spans="1:3" ht="15">
      <c r="A82" s="15" t="s">
        <v>135</v>
      </c>
      <c r="B82" s="10" t="s">
        <v>125</v>
      </c>
      <c r="C82" s="77" t="s">
        <v>5</v>
      </c>
    </row>
    <row r="83" spans="1:3" ht="15">
      <c r="A83" s="15" t="s">
        <v>136</v>
      </c>
      <c r="B83" s="10" t="s">
        <v>126</v>
      </c>
      <c r="C83" s="77" t="s">
        <v>5</v>
      </c>
    </row>
    <row r="84" spans="1:3" ht="30">
      <c r="A84" s="15" t="s">
        <v>137</v>
      </c>
      <c r="B84" s="10" t="s">
        <v>127</v>
      </c>
      <c r="C84" s="77" t="s">
        <v>5</v>
      </c>
    </row>
    <row r="85" spans="1:3" ht="30">
      <c r="A85" s="15" t="s">
        <v>138</v>
      </c>
      <c r="B85" s="10" t="s">
        <v>128</v>
      </c>
      <c r="C85" s="77" t="s">
        <v>5</v>
      </c>
    </row>
    <row r="86" spans="1:3" ht="30">
      <c r="A86" s="15" t="s">
        <v>139</v>
      </c>
      <c r="B86" s="10" t="s">
        <v>129</v>
      </c>
      <c r="C86" s="77" t="s">
        <v>5</v>
      </c>
    </row>
    <row r="87" spans="1:3" ht="30">
      <c r="A87" s="15" t="s">
        <v>140</v>
      </c>
      <c r="B87" s="10" t="s">
        <v>130</v>
      </c>
      <c r="C87" s="77" t="s">
        <v>5</v>
      </c>
    </row>
    <row r="88" spans="1:3" ht="15">
      <c r="A88" s="15" t="s">
        <v>141</v>
      </c>
      <c r="B88" s="10" t="s">
        <v>21</v>
      </c>
      <c r="C88" s="77" t="s">
        <v>5</v>
      </c>
    </row>
    <row r="89" spans="1:3" ht="15">
      <c r="A89" s="15" t="s">
        <v>142</v>
      </c>
      <c r="B89" s="10" t="s">
        <v>131</v>
      </c>
      <c r="C89" s="77" t="s">
        <v>5</v>
      </c>
    </row>
    <row r="90" spans="1:3" ht="30">
      <c r="A90" s="15" t="s">
        <v>143</v>
      </c>
      <c r="B90" s="10" t="s">
        <v>132</v>
      </c>
      <c r="C90" s="77" t="s">
        <v>5</v>
      </c>
    </row>
    <row r="91" spans="1:3" ht="60">
      <c r="A91" s="15" t="s">
        <v>144</v>
      </c>
      <c r="B91" s="10" t="s">
        <v>133</v>
      </c>
      <c r="C91" s="77" t="s">
        <v>5</v>
      </c>
    </row>
    <row r="92" spans="1:3" ht="24.75" customHeight="1">
      <c r="A92" s="99">
        <f>_xlfn.IFERROR((COUNTIF(C81:C91,"Da")+(COUNTIF(C81:C91,"Djelomično")/2))/((COUNTIF(C81:C91,"Da")+COUNTIF(C81:C91,"Ne")+COUNTIF(C81:C91,"Djelomično"))),"Nije primjenjivo")</f>
        <v>1</v>
      </c>
      <c r="B92" s="100"/>
      <c r="C92" s="101"/>
    </row>
    <row r="93" spans="1:3" ht="24.75" customHeight="1">
      <c r="A93" s="14" t="s">
        <v>151</v>
      </c>
      <c r="B93" s="103" t="s">
        <v>152</v>
      </c>
      <c r="C93" s="104"/>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5</v>
      </c>
    </row>
    <row r="99" spans="1:3" ht="15">
      <c r="A99" s="15" t="s">
        <v>168</v>
      </c>
      <c r="B99" s="10" t="s">
        <v>159</v>
      </c>
      <c r="C99" s="77" t="s">
        <v>5</v>
      </c>
    </row>
    <row r="100" spans="1:3" ht="30">
      <c r="A100" s="15" t="s">
        <v>169</v>
      </c>
      <c r="B100" s="10" t="s">
        <v>160</v>
      </c>
      <c r="C100" s="77" t="s">
        <v>5</v>
      </c>
    </row>
    <row r="101" spans="1:3" ht="15">
      <c r="A101" s="15" t="s">
        <v>170</v>
      </c>
      <c r="B101" s="10" t="s">
        <v>161</v>
      </c>
      <c r="C101" s="77" t="s">
        <v>5</v>
      </c>
    </row>
    <row r="102" spans="1:3" ht="15">
      <c r="A102" s="15" t="s">
        <v>171</v>
      </c>
      <c r="B102" s="10" t="s">
        <v>162</v>
      </c>
      <c r="C102" s="77" t="s">
        <v>5</v>
      </c>
    </row>
    <row r="103" spans="1:3" ht="24.75" customHeight="1">
      <c r="A103" s="99">
        <f>_xlfn.IFERROR((COUNTIF(C94:C102,"Da")+(COUNTIF(C94:C102,"Djelomično")/2))/((COUNTIF(C94:C102,"Da")+COUNTIF(C94:C102,"Ne")+COUNTIF(C94:C102,"Djelomično"))),"Nije primjenjivo")</f>
        <v>1</v>
      </c>
      <c r="B103" s="100"/>
      <c r="C103" s="101"/>
    </row>
    <row r="104" spans="1:3" ht="24.75" customHeight="1">
      <c r="A104" s="14" t="s">
        <v>177</v>
      </c>
      <c r="B104" s="103" t="s">
        <v>244</v>
      </c>
      <c r="C104" s="104"/>
    </row>
    <row r="105" spans="1:3" ht="30">
      <c r="A105" s="15" t="s">
        <v>38</v>
      </c>
      <c r="B105" s="10" t="s">
        <v>158</v>
      </c>
      <c r="C105" s="77"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f>_xlfn.SUMIFS(F15:F28,F15:F28,"&lt;&gt;#VALUE!")/COUNT(F15:F28)</f>
        <v>0.8928571428571429</v>
      </c>
    </row>
    <row r="108" spans="1:3" ht="24.75" customHeight="1" thickBot="1">
      <c r="A108" s="112"/>
      <c r="B108" s="113"/>
      <c r="C108" s="115"/>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6" operator="equal" stopIfTrue="1">
      <formula>"Ne"</formula>
    </cfRule>
    <cfRule type="cellIs" priority="512" dxfId="16" operator="equal" stopIfTrue="1">
      <formula>"Da"</formula>
    </cfRule>
  </conditionalFormatting>
  <conditionalFormatting sqref="C6">
    <cfRule type="cellIs" priority="509" dxfId="6" operator="equal" stopIfTrue="1">
      <formula>"Ne"</formula>
    </cfRule>
    <cfRule type="cellIs" priority="510" dxfId="16" operator="equal" stopIfTrue="1">
      <formula>"Da"</formula>
    </cfRule>
  </conditionalFormatting>
  <conditionalFormatting sqref="C8">
    <cfRule type="cellIs" priority="277" dxfId="8" operator="equal" stopIfTrue="1">
      <formula>"Djelomično"</formula>
    </cfRule>
    <cfRule type="cellIs" priority="505" dxfId="6" operator="equal" stopIfTrue="1">
      <formula>"Ne"</formula>
    </cfRule>
    <cfRule type="cellIs" priority="506" dxfId="16" operator="equal" stopIfTrue="1">
      <formula>"Da"</formula>
    </cfRule>
  </conditionalFormatting>
  <conditionalFormatting sqref="C4">
    <cfRule type="cellIs" priority="499" dxfId="6"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6" operator="equal" stopIfTrue="1">
      <formula>"Ne"</formula>
    </cfRule>
    <cfRule type="cellIs" priority="484" dxfId="16"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6"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6"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6" operator="equal" stopIfTrue="1">
      <formula>"Ne"</formula>
    </cfRule>
    <cfRule type="cellIs" priority="475" dxfId="16" operator="equal" stopIfTrue="1">
      <formula>"Da"</formula>
    </cfRule>
  </conditionalFormatting>
  <conditionalFormatting sqref="C18">
    <cfRule type="cellIs" priority="471" dxfId="6" operator="equal" stopIfTrue="1">
      <formula>"Ne"</formula>
    </cfRule>
    <cfRule type="cellIs" priority="472" dxfId="16" operator="equal" stopIfTrue="1">
      <formula>"Da"</formula>
    </cfRule>
  </conditionalFormatting>
  <conditionalFormatting sqref="C23">
    <cfRule type="cellIs" priority="464" dxfId="6" operator="equal" stopIfTrue="1">
      <formula>"Ne"</formula>
    </cfRule>
    <cfRule type="cellIs" priority="465" dxfId="16" operator="equal" stopIfTrue="1">
      <formula>"Da"</formula>
    </cfRule>
  </conditionalFormatting>
  <conditionalFormatting sqref="C24">
    <cfRule type="cellIs" priority="462" dxfId="6" operator="equal" stopIfTrue="1">
      <formula>"Ne"</formula>
    </cfRule>
    <cfRule type="cellIs" priority="463" dxfId="16" operator="equal" stopIfTrue="1">
      <formula>"Da"</formula>
    </cfRule>
  </conditionalFormatting>
  <conditionalFormatting sqref="C28">
    <cfRule type="cellIs" priority="459" dxfId="6" operator="equal" stopIfTrue="1">
      <formula>"Ne"</formula>
    </cfRule>
    <cfRule type="cellIs" priority="460" dxfId="16" operator="equal" stopIfTrue="1">
      <formula>"Da"</formula>
    </cfRule>
  </conditionalFormatting>
  <conditionalFormatting sqref="C31">
    <cfRule type="cellIs" priority="453" dxfId="6"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6" operator="equal" stopIfTrue="1">
      <formula>"Ne"</formula>
    </cfRule>
    <cfRule type="cellIs" priority="425" dxfId="16" operator="equal" stopIfTrue="1">
      <formula>"Da"</formula>
    </cfRule>
  </conditionalFormatting>
  <conditionalFormatting sqref="C75">
    <cfRule type="cellIs" priority="366" dxfId="6" operator="equal" stopIfTrue="1">
      <formula>"Ne"</formula>
    </cfRule>
    <cfRule type="cellIs" priority="367" dxfId="16" operator="equal" stopIfTrue="1">
      <formula>"Da"</formula>
    </cfRule>
  </conditionalFormatting>
  <conditionalFormatting sqref="C76">
    <cfRule type="cellIs" priority="364" dxfId="6" operator="equal" stopIfTrue="1">
      <formula>"Ne"</formula>
    </cfRule>
    <cfRule type="cellIs" priority="365" dxfId="16" operator="equal" stopIfTrue="1">
      <formula>"Da"</formula>
    </cfRule>
  </conditionalFormatting>
  <conditionalFormatting sqref="C77">
    <cfRule type="cellIs" priority="362" dxfId="6" operator="equal" stopIfTrue="1">
      <formula>"Ne"</formula>
    </cfRule>
    <cfRule type="cellIs" priority="363" dxfId="16" operator="equal" stopIfTrue="1">
      <formula>"Da"</formula>
    </cfRule>
  </conditionalFormatting>
  <conditionalFormatting sqref="C78">
    <cfRule type="cellIs" priority="360" dxfId="6" operator="equal" stopIfTrue="1">
      <formula>"Ne"</formula>
    </cfRule>
    <cfRule type="cellIs" priority="361" dxfId="16" operator="equal" stopIfTrue="1">
      <formula>"Da"</formula>
    </cfRule>
  </conditionalFormatting>
  <conditionalFormatting sqref="C94">
    <cfRule type="cellIs" priority="323" dxfId="6" operator="equal" stopIfTrue="1">
      <formula>"Ne"</formula>
    </cfRule>
    <cfRule type="cellIs" priority="324" dxfId="16" operator="equal" stopIfTrue="1">
      <formula>"Da"</formula>
    </cfRule>
  </conditionalFormatting>
  <conditionalFormatting sqref="C105">
    <cfRule type="cellIs" priority="278" dxfId="216"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6" operator="equal" stopIfTrue="1">
      <formula>"Manje od 60%"</formula>
    </cfRule>
    <cfRule type="cellIs" priority="297" dxfId="16" operator="equal" stopIfTrue="1">
      <formula>"Više od 90%"</formula>
    </cfRule>
  </conditionalFormatting>
  <conditionalFormatting sqref="A10">
    <cfRule type="colorScale" priority="287" dxfId="262">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6" operator="equal" stopIfTrue="1">
      <formula>"0%"</formula>
    </cfRule>
    <cfRule type="cellIs" priority="285" dxfId="5" operator="equal">
      <formula>"100%"</formula>
    </cfRule>
  </conditionalFormatting>
  <conditionalFormatting sqref="C9">
    <cfRule type="cellIs" priority="274" dxfId="8" operator="equal" stopIfTrue="1">
      <formula>"Djelomično"</formula>
    </cfRule>
    <cfRule type="cellIs" priority="275" dxfId="6" operator="equal" stopIfTrue="1">
      <formula>"Ne"</formula>
    </cfRule>
    <cfRule type="cellIs" priority="276" dxfId="16" operator="equal" stopIfTrue="1">
      <formula>"Da"</formula>
    </cfRule>
  </conditionalFormatting>
  <conditionalFormatting sqref="C7">
    <cfRule type="cellIs" priority="272" dxfId="6" operator="equal" stopIfTrue="1">
      <formula>"Ne"</formula>
    </cfRule>
    <cfRule type="cellIs" priority="273" dxfId="16" operator="equal" stopIfTrue="1">
      <formula>"Da"</formula>
    </cfRule>
  </conditionalFormatting>
  <conditionalFormatting sqref="A16">
    <cfRule type="colorScale" priority="271" dxfId="262">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6" operator="equal" stopIfTrue="1">
      <formula>"Ne"</formula>
    </cfRule>
    <cfRule type="cellIs" priority="270" dxfId="16" operator="equal" stopIfTrue="1">
      <formula>"Da"</formula>
    </cfRule>
  </conditionalFormatting>
  <conditionalFormatting sqref="C20">
    <cfRule type="cellIs" priority="265" dxfId="8" operator="equal" stopIfTrue="1">
      <formula>"Djelomično"</formula>
    </cfRule>
    <cfRule type="cellIs" priority="266" dxfId="6" operator="equal" stopIfTrue="1">
      <formula>"Ne"</formula>
    </cfRule>
    <cfRule type="cellIs" priority="267" dxfId="16" operator="equal" stopIfTrue="1">
      <formula>"Da"</formula>
    </cfRule>
  </conditionalFormatting>
  <conditionalFormatting sqref="A21">
    <cfRule type="colorScale" priority="264" dxfId="262">
      <colorScale>
        <cfvo type="num" val="0"/>
        <cfvo type="num" val="0.5"/>
        <cfvo type="num" val="1"/>
        <color rgb="FFF8696B"/>
        <color rgb="FFFFEB84"/>
        <color rgb="FF63BE7B"/>
      </colorScale>
    </cfRule>
  </conditionalFormatting>
  <conditionalFormatting sqref="A25">
    <cfRule type="colorScale" priority="263" dxfId="262">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6" operator="equal" stopIfTrue="1">
      <formula>"Ne"</formula>
    </cfRule>
    <cfRule type="cellIs" priority="262" dxfId="16" operator="equal" stopIfTrue="1">
      <formula>"Da"</formula>
    </cfRule>
  </conditionalFormatting>
  <conditionalFormatting sqref="C30">
    <cfRule type="cellIs" priority="257" dxfId="8" operator="equal" stopIfTrue="1">
      <formula>"Djelomično"</formula>
    </cfRule>
    <cfRule type="cellIs" priority="258" dxfId="6" operator="equal" stopIfTrue="1">
      <formula>"Ne"</formula>
    </cfRule>
    <cfRule type="cellIs" priority="259" dxfId="16" operator="equal" stopIfTrue="1">
      <formula>"Da"</formula>
    </cfRule>
  </conditionalFormatting>
  <conditionalFormatting sqref="A32">
    <cfRule type="colorScale" priority="256" dxfId="262">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6" operator="equal" stopIfTrue="1">
      <formula>"Ne"</formula>
    </cfRule>
    <cfRule type="cellIs" priority="255" dxfId="16" operator="equal" stopIfTrue="1">
      <formula>"Da"</formula>
    </cfRule>
  </conditionalFormatting>
  <conditionalFormatting sqref="C35">
    <cfRule type="cellIs" priority="250" dxfId="8" operator="equal" stopIfTrue="1">
      <formula>"Djelomično"</formula>
    </cfRule>
    <cfRule type="cellIs" priority="251" dxfId="6" operator="equal" stopIfTrue="1">
      <formula>"Ne"</formula>
    </cfRule>
    <cfRule type="cellIs" priority="252" dxfId="16" operator="equal" stopIfTrue="1">
      <formula>"Da"</formula>
    </cfRule>
  </conditionalFormatting>
  <conditionalFormatting sqref="A36">
    <cfRule type="colorScale" priority="249" dxfId="262">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6" operator="equal" stopIfTrue="1">
      <formula>"Ne"</formula>
    </cfRule>
    <cfRule type="cellIs" priority="234" dxfId="16" operator="equal" stopIfTrue="1">
      <formula>"Da"</formula>
    </cfRule>
  </conditionalFormatting>
  <conditionalFormatting sqref="C42">
    <cfRule type="cellIs" priority="229" dxfId="8" operator="equal" stopIfTrue="1">
      <formula>"Djelomično"</formula>
    </cfRule>
    <cfRule type="cellIs" priority="230" dxfId="6" operator="equal" stopIfTrue="1">
      <formula>"Ne"</formula>
    </cfRule>
    <cfRule type="cellIs" priority="231" dxfId="16" operator="equal" stopIfTrue="1">
      <formula>"Da"</formula>
    </cfRule>
  </conditionalFormatting>
  <conditionalFormatting sqref="C45">
    <cfRule type="cellIs" priority="220" dxfId="8" operator="equal" stopIfTrue="1">
      <formula>"Djelomično"</formula>
    </cfRule>
    <cfRule type="cellIs" priority="221" dxfId="6" operator="equal" stopIfTrue="1">
      <formula>"Ne"</formula>
    </cfRule>
    <cfRule type="cellIs" priority="222" dxfId="16" operator="equal" stopIfTrue="1">
      <formula>"Da"</formula>
    </cfRule>
  </conditionalFormatting>
  <conditionalFormatting sqref="C46">
    <cfRule type="cellIs" priority="217" dxfId="8" operator="equal" stopIfTrue="1">
      <formula>"Djelomično"</formula>
    </cfRule>
    <cfRule type="cellIs" priority="218" dxfId="6" operator="equal" stopIfTrue="1">
      <formula>"Ne"</formula>
    </cfRule>
    <cfRule type="cellIs" priority="219" dxfId="16" operator="equal" stopIfTrue="1">
      <formula>"Da"</formula>
    </cfRule>
  </conditionalFormatting>
  <conditionalFormatting sqref="A51">
    <cfRule type="colorScale" priority="216" dxfId="262">
      <colorScale>
        <cfvo type="num" val="0"/>
        <cfvo type="num" val="0.5"/>
        <cfvo type="num" val="1"/>
        <color rgb="FFF8696B"/>
        <color rgb="FFFFEB84"/>
        <color rgb="FF63BE7B"/>
      </colorScale>
    </cfRule>
  </conditionalFormatting>
  <conditionalFormatting sqref="A57">
    <cfRule type="colorScale" priority="206" dxfId="262">
      <colorScale>
        <cfvo type="num" val="0"/>
        <cfvo type="num" val="0.5"/>
        <cfvo type="num" val="1"/>
        <color rgb="FFF8696B"/>
        <color rgb="FFFFEB84"/>
        <color rgb="FF63BE7B"/>
      </colorScale>
    </cfRule>
  </conditionalFormatting>
  <conditionalFormatting sqref="A65">
    <cfRule type="colorScale" priority="187" dxfId="262">
      <colorScale>
        <cfvo type="num" val="0"/>
        <cfvo type="num" val="0.5"/>
        <cfvo type="num" val="1"/>
        <color rgb="FFF8696B"/>
        <color rgb="FFFFEB84"/>
        <color rgb="FF63BE7B"/>
      </colorScale>
    </cfRule>
  </conditionalFormatting>
  <conditionalFormatting sqref="A71">
    <cfRule type="colorScale" priority="174" dxfId="262">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6" operator="equal" stopIfTrue="1">
      <formula>"Ne"</formula>
    </cfRule>
    <cfRule type="cellIs" priority="173" dxfId="16" operator="equal" stopIfTrue="1">
      <formula>"Da"</formula>
    </cfRule>
  </conditionalFormatting>
  <conditionalFormatting sqref="C74">
    <cfRule type="cellIs" priority="168" dxfId="8" operator="equal" stopIfTrue="1">
      <formula>"Djelomično"</formula>
    </cfRule>
    <cfRule type="cellIs" priority="169" dxfId="6" operator="equal" stopIfTrue="1">
      <formula>"Ne"</formula>
    </cfRule>
    <cfRule type="cellIs" priority="170" dxfId="16" operator="equal" stopIfTrue="1">
      <formula>"Da"</formula>
    </cfRule>
  </conditionalFormatting>
  <conditionalFormatting sqref="A79">
    <cfRule type="colorScale" priority="167" dxfId="262">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6" operator="equal" stopIfTrue="1">
      <formula>"Ne"</formula>
    </cfRule>
    <cfRule type="cellIs" priority="159" dxfId="16"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6" operator="equal" stopIfTrue="1">
      <formula>"Ne"</formula>
    </cfRule>
    <cfRule type="cellIs" priority="155" dxfId="16"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6"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6"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6"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6" operator="equal" stopIfTrue="1">
      <formula>"Ne"</formula>
    </cfRule>
    <cfRule type="cellIs" priority="141" dxfId="16"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6" operator="equal" stopIfTrue="1">
      <formula>"Ne"</formula>
    </cfRule>
    <cfRule type="cellIs" priority="138" dxfId="16"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6" operator="equal" stopIfTrue="1">
      <formula>"Ne"</formula>
    </cfRule>
    <cfRule type="cellIs" priority="134" dxfId="16" operator="equal" stopIfTrue="1">
      <formula>"Da"</formula>
    </cfRule>
  </conditionalFormatting>
  <conditionalFormatting sqref="C56">
    <cfRule type="cellIs" priority="128" dxfId="8" operator="equal" stopIfTrue="1">
      <formula>"Djelomično"</formula>
    </cfRule>
    <cfRule type="cellIs" priority="129" dxfId="6" operator="equal" stopIfTrue="1">
      <formula>"Ne"</formula>
    </cfRule>
    <cfRule type="cellIs" priority="130" dxfId="16"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6" operator="equal" stopIfTrue="1">
      <formula>"Ne"</formula>
    </cfRule>
    <cfRule type="cellIs" priority="123" dxfId="16"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6" operator="equal" stopIfTrue="1">
      <formula>"Ne"</formula>
    </cfRule>
    <cfRule type="cellIs" priority="119" dxfId="16"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6" operator="equal" stopIfTrue="1">
      <formula>"Ne"</formula>
    </cfRule>
    <cfRule type="cellIs" priority="115" dxfId="16"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6" operator="equal" stopIfTrue="1">
      <formula>"Ne"</formula>
    </cfRule>
    <cfRule type="cellIs" priority="111" dxfId="16"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6" operator="equal" stopIfTrue="1">
      <formula>"Ne"</formula>
    </cfRule>
    <cfRule type="cellIs" priority="107" dxfId="16"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6" operator="equal" stopIfTrue="1">
      <formula>"Ne"</formula>
    </cfRule>
    <cfRule type="cellIs" priority="103" dxfId="16"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6" operator="equal" stopIfTrue="1">
      <formula>"Ne"</formula>
    </cfRule>
    <cfRule type="cellIs" priority="99" dxfId="16"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6" operator="equal" stopIfTrue="1">
      <formula>"Ne"</formula>
    </cfRule>
    <cfRule type="cellIs" priority="95" dxfId="16"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6" operator="equal" stopIfTrue="1">
      <formula>"Ne"</formula>
    </cfRule>
    <cfRule type="cellIs" priority="91" dxfId="16"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6" operator="equal" stopIfTrue="1">
      <formula>"Ne"</formula>
    </cfRule>
    <cfRule type="cellIs" priority="87" dxfId="16"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6" operator="equal" stopIfTrue="1">
      <formula>"Ne"</formula>
    </cfRule>
    <cfRule type="cellIs" priority="83" dxfId="16"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6"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6"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6"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6"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6"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6" operator="equal" stopIfTrue="1">
      <formula>"Ne"</formula>
    </cfRule>
    <cfRule type="cellIs" priority="63" dxfId="16"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6" operator="equal" stopIfTrue="1">
      <formula>"Ne"</formula>
    </cfRule>
    <cfRule type="cellIs" priority="60" dxfId="16"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6"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6" operator="equal" stopIfTrue="1">
      <formula>"Ne"</formula>
    </cfRule>
    <cfRule type="cellIs" priority="52" dxfId="16"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6" operator="equal" stopIfTrue="1">
      <formula>"Ne"</formula>
    </cfRule>
    <cfRule type="cellIs" priority="49" dxfId="16"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6" operator="equal" stopIfTrue="1">
      <formula>"Ne"</formula>
    </cfRule>
    <cfRule type="cellIs" priority="45" dxfId="16" operator="equal" stopIfTrue="1">
      <formula>"Da"</formula>
    </cfRule>
  </conditionalFormatting>
  <conditionalFormatting sqref="A92">
    <cfRule type="colorScale" priority="41" dxfId="262">
      <colorScale>
        <cfvo type="num" val="0"/>
        <cfvo type="num" val="0.5"/>
        <cfvo type="num" val="1"/>
        <color rgb="FFF8696B"/>
        <color rgb="FFFFEB84"/>
        <color rgb="FF63BE7B"/>
      </colorScale>
    </cfRule>
  </conditionalFormatting>
  <conditionalFormatting sqref="C95">
    <cfRule type="cellIs" priority="39" dxfId="6" operator="equal" stopIfTrue="1">
      <formula>"Ne"</formula>
    </cfRule>
    <cfRule type="cellIs" priority="40" dxfId="16" operator="equal" stopIfTrue="1">
      <formula>"Da"</formula>
    </cfRule>
  </conditionalFormatting>
  <conditionalFormatting sqref="C96">
    <cfRule type="cellIs" priority="37" dxfId="6" operator="equal" stopIfTrue="1">
      <formula>"Ne"</formula>
    </cfRule>
    <cfRule type="cellIs" priority="38" dxfId="16"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6" operator="equal" stopIfTrue="1">
      <formula>"Ne"</formula>
    </cfRule>
    <cfRule type="cellIs" priority="32" dxfId="16"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6" operator="equal" stopIfTrue="1">
      <formula>"Ne"</formula>
    </cfRule>
    <cfRule type="cellIs" priority="28" dxfId="16"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6" operator="equal" stopIfTrue="1">
      <formula>"Ne"</formula>
    </cfRule>
    <cfRule type="cellIs" priority="24" dxfId="16"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6" operator="equal" stopIfTrue="1">
      <formula>"Ne"</formula>
    </cfRule>
    <cfRule type="cellIs" priority="20" dxfId="16"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6" operator="equal" stopIfTrue="1">
      <formula>"Ne"</formula>
    </cfRule>
    <cfRule type="cellIs" priority="16" dxfId="16"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6" operator="equal" stopIfTrue="1">
      <formula>"Ne"</formula>
    </cfRule>
    <cfRule type="cellIs" priority="12" dxfId="16" operator="equal" stopIfTrue="1">
      <formula>"Da"</formula>
    </cfRule>
  </conditionalFormatting>
  <conditionalFormatting sqref="A103">
    <cfRule type="colorScale" priority="8" dxfId="262">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6" operator="equal" stopIfTrue="1">
      <formula>"Ne"</formula>
    </cfRule>
    <cfRule type="cellIs" priority="7" dxfId="16"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6"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8" t="s">
        <v>194</v>
      </c>
      <c r="B1" s="89"/>
      <c r="C1" s="89"/>
      <c r="D1" s="102"/>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0.8333333333333334</v>
      </c>
      <c r="D3" s="78"/>
      <c r="E3" s="39"/>
    </row>
    <row r="4" spans="1:4" s="34" customFormat="1" ht="39.75" customHeight="1">
      <c r="A4" s="44" t="s">
        <v>149</v>
      </c>
      <c r="B4" s="37" t="s">
        <v>184</v>
      </c>
      <c r="C4" s="40">
        <f>+Upitnik!A16</f>
        <v>1</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f>+Upitnik!A65</f>
        <v>0</v>
      </c>
      <c r="D11" s="79"/>
    </row>
    <row r="12" spans="1:4" s="34" customFormat="1" ht="39.75" customHeight="1">
      <c r="A12" s="45" t="s">
        <v>100</v>
      </c>
      <c r="B12" s="38" t="s">
        <v>191</v>
      </c>
      <c r="C12" s="40">
        <f>+Upitnik!A71</f>
        <v>0.6666666666666666</v>
      </c>
      <c r="D12" s="79"/>
    </row>
    <row r="13" spans="1:4" s="34" customFormat="1" ht="39.75" customHeight="1">
      <c r="A13" s="45" t="s">
        <v>109</v>
      </c>
      <c r="B13" s="38" t="s">
        <v>192</v>
      </c>
      <c r="C13" s="40">
        <f>+Upitnik!A79</f>
        <v>1</v>
      </c>
      <c r="D13" s="79"/>
    </row>
    <row r="14" spans="1:4" s="34" customFormat="1" ht="39.75" customHeight="1">
      <c r="A14" s="44" t="s">
        <v>145</v>
      </c>
      <c r="B14" s="36" t="s">
        <v>185</v>
      </c>
      <c r="C14" s="40">
        <f>+Upitnik!A92</f>
        <v>1</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6" t="s">
        <v>179</v>
      </c>
      <c r="B17" s="117"/>
      <c r="C17" s="82">
        <f>+Upitnik!C107</f>
        <v>0.8928571428571429</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2">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2">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2">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2">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2">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2">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6" operator="equal" stopIfTrue="1">
      <formula>"0%"</formula>
    </cfRule>
    <cfRule type="cellIs" priority="24" dxfId="5" operator="equal">
      <formula>"100%"</formula>
    </cfRule>
  </conditionalFormatting>
  <conditionalFormatting sqref="C17">
    <cfRule type="cellIs" priority="1" dxfId="0" operator="equal" stopIfTrue="1">
      <formula>"Nije primjenjivo"</formula>
    </cfRule>
    <cfRule type="colorScale" priority="2" dxfId="262">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30" zoomScaleNormal="130" zoomScalePageLayoutView="0" workbookViewId="0" topLeftCell="A1">
      <selection activeCell="H15" sqref="H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8" t="s">
        <v>195</v>
      </c>
      <c r="B1" s="89"/>
      <c r="C1" s="89"/>
      <c r="D1" s="89"/>
      <c r="E1" s="89"/>
      <c r="F1" s="89"/>
      <c r="G1" s="89"/>
      <c r="H1" s="102"/>
    </row>
    <row r="2" spans="1:4" s="1" customFormat="1" ht="15" customHeight="1" thickBot="1">
      <c r="A2" s="129"/>
      <c r="B2" s="129"/>
      <c r="C2" s="129"/>
      <c r="D2" s="47"/>
    </row>
    <row r="3" spans="1:4" s="1" customFormat="1" ht="15" customHeight="1">
      <c r="A3" s="121" t="s">
        <v>199</v>
      </c>
      <c r="B3" s="122"/>
      <c r="C3" s="122"/>
      <c r="D3" s="52" t="s">
        <v>248</v>
      </c>
    </row>
    <row r="4" spans="1:4" s="1" customFormat="1" ht="15" customHeight="1">
      <c r="A4" s="119" t="s">
        <v>197</v>
      </c>
      <c r="B4" s="120"/>
      <c r="C4" s="120"/>
      <c r="D4" s="53" t="s">
        <v>252</v>
      </c>
    </row>
    <row r="5" spans="1:4" s="1" customFormat="1" ht="15" customHeight="1">
      <c r="A5" s="119" t="s">
        <v>196</v>
      </c>
      <c r="B5" s="120"/>
      <c r="C5" s="120"/>
      <c r="D5" s="54" t="s">
        <v>249</v>
      </c>
    </row>
    <row r="6" spans="1:4" s="1" customFormat="1" ht="15" customHeight="1">
      <c r="A6" s="119" t="s">
        <v>198</v>
      </c>
      <c r="B6" s="120"/>
      <c r="C6" s="120"/>
      <c r="D6" s="54" t="s">
        <v>249</v>
      </c>
    </row>
    <row r="7" spans="1:4" s="1" customFormat="1" ht="15" customHeight="1">
      <c r="A7" s="119" t="s">
        <v>200</v>
      </c>
      <c r="B7" s="120"/>
      <c r="C7" s="120"/>
      <c r="D7" s="53"/>
    </row>
    <row r="8" spans="1:4" s="1" customFormat="1" ht="15" customHeight="1">
      <c r="A8" s="119" t="s">
        <v>201</v>
      </c>
      <c r="B8" s="120"/>
      <c r="C8" s="120"/>
      <c r="D8" s="53"/>
    </row>
    <row r="9" spans="1:4" s="1" customFormat="1" ht="15" customHeight="1">
      <c r="A9" s="123"/>
      <c r="B9" s="124"/>
      <c r="C9" s="125"/>
      <c r="D9" s="54"/>
    </row>
    <row r="10" spans="1:4" s="1" customFormat="1" ht="15" customHeight="1" thickBot="1">
      <c r="A10" s="126"/>
      <c r="B10" s="127"/>
      <c r="C10" s="128"/>
      <c r="D10" s="55"/>
    </row>
    <row r="11" spans="1:4" s="1" customFormat="1" ht="15" customHeight="1" thickBot="1">
      <c r="A11" s="118"/>
      <c r="B11" s="118"/>
      <c r="C11" s="118"/>
      <c r="D11" s="47"/>
    </row>
    <row r="12" spans="1:8" s="1" customFormat="1" ht="39.75" customHeight="1">
      <c r="A12" s="56" t="s">
        <v>202</v>
      </c>
      <c r="B12" s="57" t="s">
        <v>203</v>
      </c>
      <c r="C12" s="58" t="s">
        <v>204</v>
      </c>
      <c r="D12" s="58" t="s">
        <v>205</v>
      </c>
      <c r="E12" s="58" t="s">
        <v>206</v>
      </c>
      <c r="F12" s="58" t="s">
        <v>207</v>
      </c>
      <c r="G12" s="58" t="s">
        <v>241</v>
      </c>
      <c r="H12" s="52" t="s">
        <v>208</v>
      </c>
    </row>
    <row r="13" spans="1:8" ht="45">
      <c r="A13" s="51" t="s">
        <v>150</v>
      </c>
      <c r="B13" s="132" t="s">
        <v>13</v>
      </c>
      <c r="C13" s="133" t="s">
        <v>261</v>
      </c>
      <c r="D13" s="132" t="s">
        <v>262</v>
      </c>
      <c r="E13" s="131" t="s">
        <v>263</v>
      </c>
      <c r="F13" s="131" t="s">
        <v>258</v>
      </c>
      <c r="G13" s="131" t="s">
        <v>250</v>
      </c>
      <c r="H13" s="132" t="s">
        <v>264</v>
      </c>
    </row>
    <row r="14" spans="1:8" s="34" customFormat="1" ht="81" customHeight="1">
      <c r="A14" s="59" t="s">
        <v>149</v>
      </c>
      <c r="B14" s="65" t="s">
        <v>190</v>
      </c>
      <c r="C14" s="130" t="s">
        <v>255</v>
      </c>
      <c r="D14" s="66" t="s">
        <v>254</v>
      </c>
      <c r="E14" s="66" t="s">
        <v>259</v>
      </c>
      <c r="F14" s="61" t="s">
        <v>251</v>
      </c>
      <c r="G14" s="62" t="s">
        <v>250</v>
      </c>
      <c r="H14" s="134" t="s">
        <v>264</v>
      </c>
    </row>
    <row r="15" spans="1:8" s="34" customFormat="1" ht="78.75" customHeight="1">
      <c r="A15" s="64" t="s">
        <v>148</v>
      </c>
      <c r="B15" s="66" t="s">
        <v>253</v>
      </c>
      <c r="C15" s="130" t="s">
        <v>256</v>
      </c>
      <c r="D15" s="66" t="s">
        <v>257</v>
      </c>
      <c r="E15" s="66" t="s">
        <v>260</v>
      </c>
      <c r="F15" s="61" t="s">
        <v>258</v>
      </c>
      <c r="G15" s="62" t="s">
        <v>250</v>
      </c>
      <c r="H15" s="134" t="s">
        <v>264</v>
      </c>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62">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62">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62">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Nikolina</cp:lastModifiedBy>
  <cp:lastPrinted>2019-12-05T14:42:35Z</cp:lastPrinted>
  <dcterms:created xsi:type="dcterms:W3CDTF">2012-05-21T15:07:27Z</dcterms:created>
  <dcterms:modified xsi:type="dcterms:W3CDTF">2023-09-13T12:08:16Z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